
<file path=[Content_Types].xml><?xml version="1.0" encoding="utf-8"?>
<Types xmlns="http://schemas.openxmlformats.org/package/2006/content-types">
  <Default Extension="bin" ContentType="application/vnd.openxmlformats-officedocument.spreadsheetml.printerSettings"/>
  <Default Extension="glb" ContentType="model/gltf.binar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pivotCache/pivotCacheDefinition3.xml" ContentType="application/vnd.openxmlformats-officedocument.spreadsheetml.pivotCacheDefinition+xml"/>
  <Override PartName="/xl/timelineCaches/timelineCache1.xml" ContentType="application/vnd.ms-excel.timeline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timelines/timeline1.xml" ContentType="application/vnd.ms-excel.timelin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https://d.docs.live.net/291b8c551c3bf9c9/Rainwater Growth/Classes/02 - Excel/02 - PivotTables-Formatting/"/>
    </mc:Choice>
  </mc:AlternateContent>
  <xr:revisionPtr revIDLastSave="0" documentId="8_{E55E03A8-D9A7-4A5B-ACA0-67FB2A724AFE}" xr6:coauthVersionLast="47" xr6:coauthVersionMax="47" xr10:uidLastSave="{00000000-0000-0000-0000-000000000000}"/>
  <bookViews>
    <workbookView xWindow="1560" yWindow="1560" windowWidth="21600" windowHeight="11235" xr2:uid="{6C4CB85B-A5A6-4E24-8E28-D059AD1311E3}"/>
  </bookViews>
  <sheets>
    <sheet name="Cover" sheetId="4" r:id="rId1"/>
    <sheet name="Dashboard" sheetId="5" r:id="rId2"/>
    <sheet name="Pets" sheetId="3" r:id="rId3"/>
    <sheet name="Costs" sheetId="2" r:id="rId4"/>
    <sheet name="Sex" sheetId="1" r:id="rId5"/>
  </sheets>
  <definedNames>
    <definedName name="Slicer_Intake_Type1">#N/A</definedName>
    <definedName name="Slicer_Pet_Size1">#N/A</definedName>
    <definedName name="Timeline_In_Date1">#N/A</definedName>
  </definedNames>
  <calcPr calcId="191029"/>
  <pivotCaches>
    <pivotCache cacheId="46" r:id="rId6"/>
  </pivotCaches>
  <extLst>
    <ext xmlns:x14="http://schemas.microsoft.com/office/spreadsheetml/2009/9/main" uri="{876F7934-8845-4945-9796-88D515C7AA90}">
      <x14:pivotCaches>
        <pivotCache cacheId="44" r:id="rId7"/>
      </x14:pivotCaches>
    </ex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 xmlns:x15="http://schemas.microsoft.com/office/spreadsheetml/2010/11/main" uri="{A2CB5862-8E78-49c6-8D9D-AF26E26ADB89}">
      <x15:timelineCachePivotCaches>
        <pivotCache cacheId="45" r:id="rId10"/>
      </x15:timelineCachePivotCaches>
    </ext>
    <ext xmlns:x15="http://schemas.microsoft.com/office/spreadsheetml/2010/11/main" uri="{D0CA8CA8-9F24-4464-BF8E-62219DCF47F9}">
      <x15:timelineCacheRefs>
        <x15:timelineCacheRef r:id="rId11"/>
      </x15:timelineCacheRef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7" i="3" l="1"/>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D4" i="3"/>
  <c r="D3" i="3"/>
  <c r="D2" i="3"/>
  <c r="G2" i="5"/>
  <c r="G6"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C3B80EC-8773-49F9-9109-E6E0D781D827}"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<sst xmlns="http://schemas.openxmlformats.org/spreadsheetml/2006/main" count="638" uniqueCount="254">
  <si>
    <t>ACRONYM</t>
  </si>
  <si>
    <t>Meaning</t>
  </si>
  <si>
    <t>F</t>
  </si>
  <si>
    <t>Female</t>
  </si>
  <si>
    <t>S</t>
  </si>
  <si>
    <t>Female, Spayed</t>
  </si>
  <si>
    <t>M</t>
  </si>
  <si>
    <t>Male</t>
  </si>
  <si>
    <t>N</t>
  </si>
  <si>
    <t>Male, Neutered</t>
  </si>
  <si>
    <t>U</t>
  </si>
  <si>
    <t>Unknown</t>
  </si>
  <si>
    <t>Food</t>
  </si>
  <si>
    <t>Litter</t>
  </si>
  <si>
    <t>Toys</t>
  </si>
  <si>
    <t>Treats</t>
  </si>
  <si>
    <t>BIRD</t>
  </si>
  <si>
    <t>CAT</t>
  </si>
  <si>
    <t>DOG</t>
  </si>
  <si>
    <t>OTHER</t>
  </si>
  <si>
    <t xml:space="preserve">Medical </t>
  </si>
  <si>
    <t>Insurance</t>
  </si>
  <si>
    <t xml:space="preserve">Boarding </t>
  </si>
  <si>
    <t>License</t>
  </si>
  <si>
    <t>Grooming</t>
  </si>
  <si>
    <t>Animal ID</t>
  </si>
  <si>
    <t>Intake Type</t>
  </si>
  <si>
    <t>In Date</t>
  </si>
  <si>
    <t>Days</t>
  </si>
  <si>
    <t>Pet name</t>
  </si>
  <si>
    <t>Animal Type</t>
  </si>
  <si>
    <t>Pet Age</t>
  </si>
  <si>
    <t>Pet Size</t>
  </si>
  <si>
    <t>Color</t>
  </si>
  <si>
    <t>Breed</t>
  </si>
  <si>
    <t>Sex</t>
  </si>
  <si>
    <t>A518026</t>
  </si>
  <si>
    <t>RETURN</t>
  </si>
  <si>
    <t>*DALE</t>
  </si>
  <si>
    <t>3 YEARS</t>
  </si>
  <si>
    <t>LARGE</t>
  </si>
  <si>
    <t>BRINDLE</t>
  </si>
  <si>
    <t>AM PIT BULL TER / MIX</t>
  </si>
  <si>
    <t>A519842</t>
  </si>
  <si>
    <t>*ZOEY</t>
  </si>
  <si>
    <t>4 YEARS</t>
  </si>
  <si>
    <t>AM PIT BULL TER</t>
  </si>
  <si>
    <t>A520875</t>
  </si>
  <si>
    <t>*SHANE</t>
  </si>
  <si>
    <t>1 YEAR 1 MONTH</t>
  </si>
  <si>
    <t>TAN / TRICOLOR</t>
  </si>
  <si>
    <t>BOXER / MIX</t>
  </si>
  <si>
    <t>A521488</t>
  </si>
  <si>
    <t>*CAMILA</t>
  </si>
  <si>
    <t>10 MONTHS</t>
  </si>
  <si>
    <t>SMALL</t>
  </si>
  <si>
    <t>WHITE</t>
  </si>
  <si>
    <t>JACK RUSS TERR / MIX</t>
  </si>
  <si>
    <t>A519052</t>
  </si>
  <si>
    <t>FOSTER</t>
  </si>
  <si>
    <t>SNOW</t>
  </si>
  <si>
    <t>WHITE / BROWN</t>
  </si>
  <si>
    <t>A520211</t>
  </si>
  <si>
    <t>*ANISTON</t>
  </si>
  <si>
    <t>2 YEARS</t>
  </si>
  <si>
    <t>MED</t>
  </si>
  <si>
    <t>BLACK / WHITE</t>
  </si>
  <si>
    <t>SIBERIAN HUSKY</t>
  </si>
  <si>
    <t>A518484</t>
  </si>
  <si>
    <t>OWNER SUR</t>
  </si>
  <si>
    <t>SUNNY</t>
  </si>
  <si>
    <t>9 YEARS</t>
  </si>
  <si>
    <t>BROWN</t>
  </si>
  <si>
    <t>TURTLE / REDEARED SLIDER</t>
  </si>
  <si>
    <t>A520682</t>
  </si>
  <si>
    <t>ANGEL</t>
  </si>
  <si>
    <t>6 YEARS</t>
  </si>
  <si>
    <t>BLACK</t>
  </si>
  <si>
    <t>DOMESTIC SH</t>
  </si>
  <si>
    <t>A519186</t>
  </si>
  <si>
    <t>ALEX</t>
  </si>
  <si>
    <t>9 MONTHS</t>
  </si>
  <si>
    <t>HAMSTER</t>
  </si>
  <si>
    <t>A521455</t>
  </si>
  <si>
    <t>POLY</t>
  </si>
  <si>
    <t>TRICOLOR</t>
  </si>
  <si>
    <t>GUINEA PIG</t>
  </si>
  <si>
    <t>A519728</t>
  </si>
  <si>
    <t>STRAY</t>
  </si>
  <si>
    <t>*STAR</t>
  </si>
  <si>
    <t>A520093</t>
  </si>
  <si>
    <t>*IGGY</t>
  </si>
  <si>
    <t>1 YEAR</t>
  </si>
  <si>
    <t>CHOCOLATE</t>
  </si>
  <si>
    <t>A520129</t>
  </si>
  <si>
    <t>*OSTENTATION</t>
  </si>
  <si>
    <t>BROWN / WHITE</t>
  </si>
  <si>
    <t>A520705</t>
  </si>
  <si>
    <t>*BULLET</t>
  </si>
  <si>
    <t>GRAY / WHITE</t>
  </si>
  <si>
    <t>AKITA / MIX</t>
  </si>
  <si>
    <t>A519885</t>
  </si>
  <si>
    <t>*SIRI</t>
  </si>
  <si>
    <t>1 YEAR 2 MONTHS</t>
  </si>
  <si>
    <t>DOVE / ROCK</t>
  </si>
  <si>
    <t>A516802</t>
  </si>
  <si>
    <t>*SPRING</t>
  </si>
  <si>
    <t>1 YEAR 5 MONTHS</t>
  </si>
  <si>
    <t>BRN TABBY</t>
  </si>
  <si>
    <t>A521202</t>
  </si>
  <si>
    <t>*REMEDY</t>
  </si>
  <si>
    <t>BLACK / BROWN</t>
  </si>
  <si>
    <t>A520337</t>
  </si>
  <si>
    <t>*LIBERTY</t>
  </si>
  <si>
    <t>BROWN / BLACK</t>
  </si>
  <si>
    <t>A516049</t>
  </si>
  <si>
    <t>DRAKO</t>
  </si>
  <si>
    <t>A519528</t>
  </si>
  <si>
    <t>*MOM VILLA</t>
  </si>
  <si>
    <t>TORTIE</t>
  </si>
  <si>
    <t>A521021</t>
  </si>
  <si>
    <t>*KANGAROO</t>
  </si>
  <si>
    <t>FEIST</t>
  </si>
  <si>
    <t>A521652</t>
  </si>
  <si>
    <t>*AXEL</t>
  </si>
  <si>
    <t>7 MONTHS</t>
  </si>
  <si>
    <t>GRAY / BRINDLE</t>
  </si>
  <si>
    <t>CANE CORSO / MIX</t>
  </si>
  <si>
    <t>A516426</t>
  </si>
  <si>
    <t>QUEEN</t>
  </si>
  <si>
    <t>5 YEARS</t>
  </si>
  <si>
    <t>TAN / WHITE</t>
  </si>
  <si>
    <t>PHARAOH HOUND / MIX</t>
  </si>
  <si>
    <t>A521744</t>
  </si>
  <si>
    <t>*PHILLY</t>
  </si>
  <si>
    <t>9 WEEKS</t>
  </si>
  <si>
    <t>A520209</t>
  </si>
  <si>
    <t>*MAN-RAM</t>
  </si>
  <si>
    <t>A521698</t>
  </si>
  <si>
    <t>*MISCHA</t>
  </si>
  <si>
    <t>A520425</t>
  </si>
  <si>
    <t>*SENECA</t>
  </si>
  <si>
    <t>NO AGE</t>
  </si>
  <si>
    <t>PIGEON</t>
  </si>
  <si>
    <t>A520493</t>
  </si>
  <si>
    <t>*MARIA CALLAS</t>
  </si>
  <si>
    <t>A508644</t>
  </si>
  <si>
    <t>JULIET</t>
  </si>
  <si>
    <t>1 YEAR 10 MONTHS</t>
  </si>
  <si>
    <t>A520781</t>
  </si>
  <si>
    <t>*DANICA</t>
  </si>
  <si>
    <t>1 YEAR 7 MONTHS</t>
  </si>
  <si>
    <t>BLACK / TAN</t>
  </si>
  <si>
    <t>COLLIE SMOOTH / GERM SHEPHERD</t>
  </si>
  <si>
    <t>A519948</t>
  </si>
  <si>
    <t>SUMO</t>
  </si>
  <si>
    <t>GREEN</t>
  </si>
  <si>
    <t>A521595</t>
  </si>
  <si>
    <t>JINX</t>
  </si>
  <si>
    <t>RABBIT SH</t>
  </si>
  <si>
    <t>A520378</t>
  </si>
  <si>
    <t>*CHATO</t>
  </si>
  <si>
    <t>A517709</t>
  </si>
  <si>
    <t>REMY</t>
  </si>
  <si>
    <t>1 YEAR 4 MONTHS</t>
  </si>
  <si>
    <t>MASTIFF / AMER BULLDOG</t>
  </si>
  <si>
    <t>A521154</t>
  </si>
  <si>
    <t>BOARDING</t>
  </si>
  <si>
    <t>CALI</t>
  </si>
  <si>
    <t>CALICO</t>
  </si>
  <si>
    <t>A521153</t>
  </si>
  <si>
    <t>LIZZY</t>
  </si>
  <si>
    <t>A507522</t>
  </si>
  <si>
    <t>*RITA</t>
  </si>
  <si>
    <t>A518599</t>
  </si>
  <si>
    <t>ASPEN</t>
  </si>
  <si>
    <t>A512748</t>
  </si>
  <si>
    <t>MISSY</t>
  </si>
  <si>
    <t>1 YEAR 9 MONTHS</t>
  </si>
  <si>
    <t>BRINDLE / WHITE</t>
  </si>
  <si>
    <t>A520239</t>
  </si>
  <si>
    <t>FINN</t>
  </si>
  <si>
    <t>A521710</t>
  </si>
  <si>
    <t>TOM</t>
  </si>
  <si>
    <t>DOMESTIC MH</t>
  </si>
  <si>
    <t>A496669</t>
  </si>
  <si>
    <t>EUTH REQ</t>
  </si>
  <si>
    <t>ICE'AH</t>
  </si>
  <si>
    <t>GRAY</t>
  </si>
  <si>
    <t>A520237</t>
  </si>
  <si>
    <t>BASH</t>
  </si>
  <si>
    <t>A503674</t>
  </si>
  <si>
    <t>MOCHA</t>
  </si>
  <si>
    <t>AMERICAN STAFF / MIX</t>
  </si>
  <si>
    <t>A518499</t>
  </si>
  <si>
    <t>DJ</t>
  </si>
  <si>
    <t>A521547</t>
  </si>
  <si>
    <t>*BRUCE</t>
  </si>
  <si>
    <t>A521648</t>
  </si>
  <si>
    <t>*MOONSTONE</t>
  </si>
  <si>
    <t>A521017</t>
  </si>
  <si>
    <t>*TRINITY</t>
  </si>
  <si>
    <t>4 MONTHS</t>
  </si>
  <si>
    <t>A521699</t>
  </si>
  <si>
    <t>*DAMYAN</t>
  </si>
  <si>
    <t>A520338</t>
  </si>
  <si>
    <t>*JUSTICE</t>
  </si>
  <si>
    <t>A510481</t>
  </si>
  <si>
    <t>KASH</t>
  </si>
  <si>
    <t>WHITE / TAN</t>
  </si>
  <si>
    <t>A520893</t>
  </si>
  <si>
    <t>*PJ</t>
  </si>
  <si>
    <t>A521613</t>
  </si>
  <si>
    <t>MILO</t>
  </si>
  <si>
    <t>A521612</t>
  </si>
  <si>
    <t>SIMON</t>
  </si>
  <si>
    <t>A520943</t>
  </si>
  <si>
    <t>BEAUTI</t>
  </si>
  <si>
    <t>A519245</t>
  </si>
  <si>
    <t>CONFISCATE</t>
  </si>
  <si>
    <t>HUEYH</t>
  </si>
  <si>
    <t>A516697</t>
  </si>
  <si>
    <t>CHIEF</t>
  </si>
  <si>
    <t>WHITE / BLACK</t>
  </si>
  <si>
    <t>AMER BULLDOG / MIX</t>
  </si>
  <si>
    <t>A522032</t>
  </si>
  <si>
    <t>ROSE</t>
  </si>
  <si>
    <t>A478355</t>
  </si>
  <si>
    <t>T-REX</t>
  </si>
  <si>
    <t>8 YEARS</t>
  </si>
  <si>
    <t>AM PIT BULL TER / LABRADOR RETR</t>
  </si>
  <si>
    <t>A521656</t>
  </si>
  <si>
    <t>*CAPT HOLT</t>
  </si>
  <si>
    <t>A516598</t>
  </si>
  <si>
    <t>MOOCHIE</t>
  </si>
  <si>
    <t>A513554</t>
  </si>
  <si>
    <t>NOVA</t>
  </si>
  <si>
    <t>A521570</t>
  </si>
  <si>
    <t>CHARLES</t>
  </si>
  <si>
    <t>A521862</t>
  </si>
  <si>
    <t>*MAINE</t>
  </si>
  <si>
    <t>TAN</t>
  </si>
  <si>
    <t>BRITISH SH</t>
  </si>
  <si>
    <t>A520629</t>
  </si>
  <si>
    <t>*ECLAIR</t>
  </si>
  <si>
    <t>16 WEEKS</t>
  </si>
  <si>
    <t>ORANGE TAB</t>
  </si>
  <si>
    <t>A520470</t>
  </si>
  <si>
    <t>*CREAMSICLE</t>
  </si>
  <si>
    <t>15 WEEKS</t>
  </si>
  <si>
    <t>TYPE</t>
  </si>
  <si>
    <t>Total Animals</t>
  </si>
  <si>
    <t>Average of Days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</si>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</sst>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sz val="11"/>
      <color theme="0"/>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14" fontId="0" fillId="0" borderId="0" xfId="0" applyNumberFormat="1"/>
    <xf numFmtId="0" fontId="1" fillId="0" borderId="0" xfId="0" applyFont="1"/>
    <xf numFmtId="2" fontId="1" fillId="0" borderId="0" xfId="0" applyNumberFormat="1" applyFont="1"/>
    <xf numFmtId="0" fontId="0" fillId="0" borderId="0" xfId="0" applyAlignment="1">
      <alignment horizontal="left"/>
    </xf>
    <xf numFmtId="2" fontId="0" fillId="0" borderId="0" xfId="0" applyNumberFormat="1"/>
    <xf numFmtId="0"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microsoft.com/office/2011/relationships/timelineCache" Target="timelineCaches/timelineCache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pivotCacheDefinition" Target="pivotCache/pivotCacheDefinition3.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[PivotTables-Formatting_2024.08_Activity.xlsx]Dashboard!PivotTable5</c:name>
    <c:fmtId val="44"/>
  </c:pivotSource>
  <c:chart>
    <c:autoTitleDeleted val="0"/>
    <c:pivotFmts>
      <c:pivotFmt>
        <c:idx val="0"/>
        <c:spPr>
          <a:solidFill>
            <a:schemeClr val="accent1">
              <a:alpha val="88000"/>
            </a:schemeClr>
          </a:solidFill>
          <a:ln>
            <a:solidFill>
              <a:schemeClr val="accent1">
                <a:lumMod val="50000"/>
              </a:schemeClr>
            </a:solidFill>
          </a:ln>
          <a:effectLst/>
          <a:scene3d>
            <a:camera prst="orthographicFront"/>
            <a:lightRig rig="threePt" dir="t"/>
          </a:scene3d>
          <a:sp3d prstMaterial="flat">
            <a:contourClr>
              <a:schemeClr val="accent1">
                <a:lumMod val="50000"/>
              </a:schemeClr>
            </a:contourClr>
          </a:sp3d>
        </c:spPr>
        <c:marker>
          <c:symbol val="none"/>
        </c:marker>
        <c:dLbl>
          <c:idx val="0"/>
          <c:spPr>
            <a:solidFill>
              <a:srgbClr val="156082">
                <a:alpha val="30000"/>
              </a:srgbClr>
            </a:solidFill>
            <a:ln>
              <a:solidFill>
                <a:sysClr val="window" lastClr="FFFFFF">
                  <a:alpha val="50000"/>
                </a:sys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dLbl>
          <c:idx val="0"/>
          <c:showLegendKey val="0"/>
          <c:showVal val="1"/>
          <c:showCatName val="0"/>
          <c:showSerName val="0"/>
          <c:showPercent val="0"/>
          <c:showBubbleSize val="0"/>
          <c:extLst>
            <c:ext xmlns:c15="http://schemas.microsoft.com/office/drawing/2012/chart" uri="{CE6537A1-D6FC-4f65-9D91-7224C49458BB}"/>
          </c:extLst>
        </c:dLbl>
      </c:pivotFmt>
      <c:pivotFmt>
        <c:idx val="2"/>
        <c:dLbl>
          <c:idx val="0"/>
          <c:showLegendKey val="0"/>
          <c:showVal val="1"/>
          <c:showCatName val="0"/>
          <c:showSerName val="0"/>
          <c:showPercent val="0"/>
          <c:showBubbleSize val="0"/>
          <c:extLst>
            <c:ext xmlns:c15="http://schemas.microsoft.com/office/drawing/2012/chart" uri="{CE6537A1-D6FC-4f65-9D91-7224C49458BB}"/>
          </c:extLst>
        </c:dLbl>
      </c:pivotFmt>
      <c:pivotFmt>
        <c:idx val="3"/>
        <c:dLbl>
          <c:idx val="0"/>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alpha val="88000"/>
            </a:schemeClr>
          </a:solidFill>
          <a:ln>
            <a:solidFill>
              <a:schemeClr val="accent1">
                <a:lumMod val="50000"/>
              </a:schemeClr>
            </a:solidFill>
          </a:ln>
          <a:effectLst/>
          <a:scene3d>
            <a:camera prst="orthographicFront"/>
            <a:lightRig rig="threePt" dir="t"/>
          </a:scene3d>
          <a:sp3d prstMaterial="flat">
            <a:contourClr>
              <a:schemeClr val="accent1">
                <a:lumMod val="50000"/>
              </a:schemeClr>
            </a:contourClr>
          </a:sp3d>
        </c:spPr>
        <c:marker>
          <c:symbol val="none"/>
        </c:marker>
        <c:dLbl>
          <c:idx val="0"/>
          <c:spPr>
            <a:solidFill>
              <a:srgbClr val="E97132">
                <a:alpha val="30000"/>
              </a:srgbClr>
            </a:solidFill>
            <a:ln>
              <a:solidFill>
                <a:sysClr val="window" lastClr="FFFFFF">
                  <a:alpha val="50000"/>
                </a:sys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alpha val="88000"/>
            </a:schemeClr>
          </a:solidFill>
          <a:ln>
            <a:solidFill>
              <a:schemeClr val="accent1">
                <a:lumMod val="50000"/>
              </a:schemeClr>
            </a:solidFill>
          </a:ln>
          <a:effectLst/>
          <a:scene3d>
            <a:camera prst="orthographicFront"/>
            <a:lightRig rig="threePt" dir="t"/>
          </a:scene3d>
          <a:sp3d prstMaterial="flat">
            <a:contourClr>
              <a:schemeClr val="accent1">
                <a:lumMod val="50000"/>
              </a:schemeClr>
            </a:contourClr>
          </a:sp3d>
        </c:spPr>
        <c:marker>
          <c:symbol val="none"/>
        </c:marker>
        <c:dLbl>
          <c:idx val="0"/>
          <c:spPr>
            <a:solidFill>
              <a:srgbClr val="156082">
                <a:alpha val="30000"/>
              </a:srgbClr>
            </a:solidFill>
            <a:ln>
              <a:solidFill>
                <a:sysClr val="window" lastClr="FFFFFF">
                  <a:alpha val="50000"/>
                </a:sys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alpha val="88000"/>
            </a:schemeClr>
          </a:solidFill>
          <a:ln>
            <a:solidFill>
              <a:schemeClr val="accent1">
                <a:lumMod val="50000"/>
              </a:schemeClr>
            </a:solidFill>
          </a:ln>
          <a:effectLst/>
          <a:scene3d>
            <a:camera prst="orthographicFront"/>
            <a:lightRig rig="threePt" dir="t"/>
          </a:scene3d>
          <a:sp3d prstMaterial="flat">
            <a:contourClr>
              <a:schemeClr val="accent1">
                <a:lumMod val="50000"/>
              </a:schemeClr>
            </a:contourClr>
          </a:sp3d>
        </c:spPr>
        <c:marker>
          <c:symbol val="none"/>
        </c:marker>
        <c:dLbl>
          <c:idx val="0"/>
          <c:spPr>
            <a:solidFill>
              <a:srgbClr val="E97132">
                <a:alpha val="30000"/>
              </a:srgbClr>
            </a:solidFill>
            <a:ln>
              <a:solidFill>
                <a:sysClr val="window" lastClr="FFFFFF">
                  <a:alpha val="50000"/>
                </a:sys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solidFill>
          <a:schemeClr val="bg2">
            <a:lumMod val="75000"/>
            <a:alpha val="27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Dashboard!$C$8</c:f>
              <c:strCache>
                <c:ptCount val="1"/>
                <c:pt idx="0">
                  <c:v>Total Animals</c:v>
                </c:pt>
              </c:strCache>
            </c:strRef>
          </c:tx>
          <c:spPr>
            <a:solidFill>
              <a:schemeClr val="accent1">
                <a:alpha val="88000"/>
              </a:schemeClr>
            </a:solidFill>
            <a:ln>
              <a:solidFill>
                <a:schemeClr val="accent1">
                  <a:lumMod val="50000"/>
                </a:schemeClr>
              </a:solidFill>
            </a:ln>
            <a:effectLst/>
            <a:scene3d>
              <a:camera prst="orthographicFront"/>
              <a:lightRig rig="threePt" dir="t"/>
            </a:scene3d>
            <a:sp3d prstMaterial="flat">
              <a:contourClr>
                <a:schemeClr val="accent1">
                  <a:lumMod val="50000"/>
                </a:schemeClr>
              </a:contourClr>
            </a:sp3d>
          </c:spPr>
          <c:invertIfNegative val="0"/>
          <c:dLbls>
            <c:spPr>
              <a:solidFill>
                <a:srgbClr val="156082">
                  <a:alpha val="30000"/>
                </a:srgbClr>
              </a:solidFill>
              <a:ln>
                <a:solidFill>
                  <a:sysClr val="window" lastClr="FFFFFF">
                    <a:alpha val="50000"/>
                  </a:sys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Dashboard!$B$9:$B$13</c:f>
              <c:strCache>
                <c:ptCount val="4"/>
                <c:pt idx="0">
                  <c:v>BIRD</c:v>
                </c:pt>
                <c:pt idx="1">
                  <c:v>CAT</c:v>
                </c:pt>
                <c:pt idx="2">
                  <c:v>DOG</c:v>
                </c:pt>
                <c:pt idx="3">
                  <c:v>OTHER</c:v>
                </c:pt>
              </c:strCache>
            </c:strRef>
          </c:cat>
          <c:val>
            <c:numRef>
              <c:f>Dashboard!$C$9:$C$13</c:f>
              <c:numCache>
                <c:formatCode>General</c:formatCode>
                <c:ptCount val="4"/>
                <c:pt idx="0">
                  <c:v>2</c:v>
                </c:pt>
                <c:pt idx="1">
                  <c:v>24</c:v>
                </c:pt>
                <c:pt idx="2">
                  <c:v>30</c:v>
                </c:pt>
                <c:pt idx="3">
                  <c:v>10</c:v>
                </c:pt>
              </c:numCache>
            </c:numRef>
          </c:val>
          <c:extLst>
            <c:ext xmlns:c16="http://schemas.microsoft.com/office/drawing/2014/chart" uri="{C3380CC4-5D6E-409C-BE32-E72D297353CC}">
              <c16:uniqueId val="{00000000-3E97-4FC5-8C5A-17F91B88CC38}"/>
            </c:ext>
          </c:extLst>
        </c:ser>
        <c:ser>
          <c:idx val="1"/>
          <c:order val="1"/>
          <c:tx>
            <c:strRef>
              <c:f>Dashboard!$D$8</c:f>
              <c:strCache>
                <c:ptCount val="1"/>
                <c:pt idx="0">
                  <c:v>Average of Days</c:v>
                </c:pt>
              </c:strCache>
            </c:strRef>
          </c:tx>
          <c:spPr>
            <a:solidFill>
              <a:schemeClr val="accent2">
                <a:alpha val="88000"/>
              </a:schemeClr>
            </a:solidFill>
            <a:ln>
              <a:solidFill>
                <a:schemeClr val="accent2">
                  <a:lumMod val="50000"/>
                </a:schemeClr>
              </a:solidFill>
            </a:ln>
            <a:effectLst/>
            <a:scene3d>
              <a:camera prst="orthographicFront"/>
              <a:lightRig rig="threePt" dir="t"/>
            </a:scene3d>
            <a:sp3d prstMaterial="flat">
              <a:contourClr>
                <a:schemeClr val="accent2">
                  <a:lumMod val="50000"/>
                </a:schemeClr>
              </a:contourClr>
            </a:sp3d>
          </c:spPr>
          <c:invertIfNegative val="0"/>
          <c:dLbls>
            <c:spPr>
              <a:solidFill>
                <a:srgbClr val="E97132">
                  <a:alpha val="30000"/>
                </a:srgbClr>
              </a:solidFill>
              <a:ln>
                <a:solidFill>
                  <a:sysClr val="window" lastClr="FFFFFF">
                    <a:alpha val="50000"/>
                  </a:sys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Dashboard!$B$9:$B$13</c:f>
              <c:strCache>
                <c:ptCount val="4"/>
                <c:pt idx="0">
                  <c:v>BIRD</c:v>
                </c:pt>
                <c:pt idx="1">
                  <c:v>CAT</c:v>
                </c:pt>
                <c:pt idx="2">
                  <c:v>DOG</c:v>
                </c:pt>
                <c:pt idx="3">
                  <c:v>OTHER</c:v>
                </c:pt>
              </c:strCache>
            </c:strRef>
          </c:cat>
          <c:val>
            <c:numRef>
              <c:f>Dashboard!$D$9:$D$13</c:f>
              <c:numCache>
                <c:formatCode>0.00</c:formatCode>
                <c:ptCount val="4"/>
                <c:pt idx="0">
                  <c:v>40.5</c:v>
                </c:pt>
                <c:pt idx="1">
                  <c:v>27.708333333333332</c:v>
                </c:pt>
                <c:pt idx="2">
                  <c:v>47.866666666666667</c:v>
                </c:pt>
                <c:pt idx="3">
                  <c:v>34.700000000000003</c:v>
                </c:pt>
              </c:numCache>
            </c:numRef>
          </c:val>
          <c:extLst>
            <c:ext xmlns:c16="http://schemas.microsoft.com/office/drawing/2014/chart" uri="{C3380CC4-5D6E-409C-BE32-E72D297353CC}">
              <c16:uniqueId val="{00000001-3E97-4FC5-8C5A-17F91B88CC38}"/>
            </c:ext>
          </c:extLst>
        </c:ser>
        <c:dLbls>
          <c:showLegendKey val="0"/>
          <c:showVal val="1"/>
          <c:showCatName val="0"/>
          <c:showSerName val="0"/>
          <c:showPercent val="0"/>
          <c:showBubbleSize val="0"/>
        </c:dLbls>
        <c:gapWidth val="84"/>
        <c:gapDepth val="53"/>
        <c:shape val="box"/>
        <c:axId val="361099887"/>
        <c:axId val="361100367"/>
        <c:axId val="655827999"/>
      </c:bar3DChart>
      <c:catAx>
        <c:axId val="361099887"/>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61100367"/>
        <c:crosses val="autoZero"/>
        <c:auto val="1"/>
        <c:lblAlgn val="ctr"/>
        <c:lblOffset val="100"/>
        <c:noMultiLvlLbl val="0"/>
      </c:catAx>
      <c:valAx>
        <c:axId val="361100367"/>
        <c:scaling>
          <c:orientation val="minMax"/>
        </c:scaling>
        <c:delete val="1"/>
        <c:axPos val="l"/>
        <c:numFmt formatCode="General" sourceLinked="1"/>
        <c:majorTickMark val="out"/>
        <c:minorTickMark val="none"/>
        <c:tickLblPos val="nextTo"/>
        <c:crossAx val="361099887"/>
        <c:crosses val="autoZero"/>
        <c:crossBetween val="between"/>
      </c:valAx>
      <c:serAx>
        <c:axId val="655827999"/>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61100367"/>
        <c:crosses val="autoZero"/>
      </c:ser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6350" cap="flat" cmpd="sng" algn="ctr">
      <a:solidFill>
        <a:schemeClr val="dk1">
          <a:tint val="7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[PivotTables-Formatting_2024.08_Activity.xlsx]Dashboard!PivotTable5</c:name>
    <c:fmtId val="45"/>
  </c:pivotSource>
  <c:chart>
    <c:autoTitleDeleted val="1"/>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solidFill>
              <a:sysClr val="window" lastClr="FFFFFF"/>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solidFill>
              <a:sysClr val="window" lastClr="FFFFFF"/>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extLst>
        </c:dLbl>
      </c:pivotFmt>
      <c:pivotFmt>
        <c:idx val="1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s>
    <c:plotArea>
      <c:layout/>
      <c:pieChart>
        <c:varyColors val="1"/>
        <c:ser>
          <c:idx val="0"/>
          <c:order val="0"/>
          <c:tx>
            <c:strRef>
              <c:f>Dashboard!$C$8</c:f>
              <c:strCache>
                <c:ptCount val="1"/>
                <c:pt idx="0">
                  <c:v>Total Animals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F518-4272-87E2-555D7C7FC0D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F518-4272-87E2-555D7C7FC0D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F518-4272-87E2-555D7C7FC0D6}"/>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Lbls>
            <c:spPr>
              <a:solidFill>
                <a:sysClr val="window" lastClr="FFFFFF"/>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Dashboard!$B$9:$B$13</c:f>
              <c:strCache>
                <c:ptCount val="4"/>
                <c:pt idx="0">
                  <c:v>BIRD</c:v>
                </c:pt>
                <c:pt idx="1">
                  <c:v>CAT</c:v>
                </c:pt>
                <c:pt idx="2">
                  <c:v>DOG</c:v>
                </c:pt>
                <c:pt idx="3">
                  <c:v>OTHER</c:v>
                </c:pt>
              </c:strCache>
            </c:strRef>
          </c:cat>
          <c:val>
            <c:numRef>
              <c:f>Dashboard!$C$9:$C$13</c:f>
              <c:numCache>
                <c:formatCode>General</c:formatCode>
                <c:ptCount val="4"/>
                <c:pt idx="0">
                  <c:v>2</c:v>
                </c:pt>
                <c:pt idx="1">
                  <c:v>24</c:v>
                </c:pt>
                <c:pt idx="2">
                  <c:v>30</c:v>
                </c:pt>
                <c:pt idx="3">
                  <c:v>10</c:v>
                </c:pt>
              </c:numCache>
            </c:numRef>
          </c:val>
          <c:extLst>
            <c:ext xmlns:c16="http://schemas.microsoft.com/office/drawing/2014/chart" uri="{C3380CC4-5D6E-409C-BE32-E72D297353CC}">
              <c16:uniqueId val="{00000006-F518-4272-87E2-555D7C7FC0D6}"/>
            </c:ext>
          </c:extLst>
        </c:ser>
        <c:ser>
          <c:idx val="1"/>
          <c:order val="1"/>
          <c:tx>
            <c:strRef>
              <c:f>Dashboard!$D$8</c:f>
              <c:strCache>
                <c:ptCount val="1"/>
                <c:pt idx="0">
                  <c:v>Average of Days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8-F518-4272-87E2-555D7C7FC0D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A-F518-4272-87E2-555D7C7FC0D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C-F518-4272-87E2-555D7C7FC0D6}"/>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Dashboard!$B$9:$B$13</c:f>
              <c:strCache>
                <c:ptCount val="4"/>
                <c:pt idx="0">
                  <c:v>BIRD</c:v>
                </c:pt>
                <c:pt idx="1">
                  <c:v>CAT</c:v>
                </c:pt>
                <c:pt idx="2">
                  <c:v>DOG</c:v>
                </c:pt>
                <c:pt idx="3">
                  <c:v>OTHER</c:v>
                </c:pt>
              </c:strCache>
            </c:strRef>
          </c:cat>
          <c:val>
            <c:numRef>
              <c:f>Dashboard!$D$9:$D$13</c:f>
              <c:numCache>
                <c:formatCode>0.00</c:formatCode>
                <c:ptCount val="4"/>
                <c:pt idx="0">
                  <c:v>40.5</c:v>
                </c:pt>
                <c:pt idx="1">
                  <c:v>27.708333333333332</c:v>
                </c:pt>
                <c:pt idx="2">
                  <c:v>47.866666666666667</c:v>
                </c:pt>
                <c:pt idx="3">
                  <c:v>34.700000000000003</c:v>
                </c:pt>
              </c:numCache>
            </c:numRef>
          </c:val>
          <c:extLst>
            <c:ext xmlns:c16="http://schemas.microsoft.com/office/drawing/2014/chart" uri="{C3380CC4-5D6E-409C-BE32-E72D297353CC}">
              <c16:uniqueId val="{0000000D-F518-4272-87E2-555D7C7FC0D6}"/>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1">
  <cs:axisTitle>
    <cs:lnRef idx="0"/>
    <cs:fillRef idx="0"/>
    <cs:effectRef idx="0"/>
    <cs:fontRef idx="minor">
      <a:schemeClr val="lt1">
        <a:lumMod val="75000"/>
      </a:schemeClr>
    </cs:fontRef>
    <cs:defRPr sz="900"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lt1"/>
    </cs:fontRef>
    <cs:spPr>
      <a:solidFill>
        <a:schemeClr val="dk1">
          <a:lumMod val="75000"/>
          <a:lumOff val="25000"/>
        </a:schemeClr>
      </a:solidFill>
      <a:ln w="6350" cap="flat" cmpd="sng" algn="ctr">
        <a:solidFill>
          <a:schemeClr val="dk1">
            <a:tint val="75000"/>
          </a:schemeClr>
        </a:solidFill>
        <a:round/>
      </a:ln>
    </cs:spPr>
    <cs:defRPr sz="1000" kern="1200"/>
  </cs:chartArea>
  <cs:dataLabel>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dataLabel>
  <cs:dataLabelCallout>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cs:spPr>
  </cs:dataPoint>
  <cs:dataPoint3D>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a:scene3d>
        <a:camera prst="orthographicFront"/>
        <a:lightRig rig="threePt" dir="t"/>
      </a:scene3d>
      <a:sp3d prstMaterial="fla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dk1">
            <a:lumMod val="75000"/>
            <a:lumOff val="25000"/>
          </a:schemeClr>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tx1"/>
    </cs:fontRef>
    <cs:spPr>
      <a:solidFill>
        <a:schemeClr val="bg2">
          <a:lumMod val="75000"/>
          <a:alpha val="27000"/>
        </a:schemeClr>
      </a:solidFill>
      <a:sp3d/>
    </cs:spPr>
  </cs:floor>
  <cs:gridlineMajor>
    <cs:lnRef idx="0"/>
    <cs:fillRef idx="0"/>
    <cs:effectRef idx="0"/>
    <cs:fontRef idx="minor">
      <a:schemeClr val="tx1"/>
    </cs:fontRef>
    <cs:spPr>
      <a:ln w="9525">
        <a:solidFill>
          <a:schemeClr val="lt1">
            <a:lumMod val="50000"/>
          </a:schemeClr>
        </a:solidFill>
      </a:ln>
    </cs:spPr>
  </cs:gridlineMajor>
  <cs:gridlineMinor>
    <cs:lnRef idx="0"/>
    <cs:fillRef idx="0"/>
    <cs:effectRef idx="0"/>
    <cs:fontRef idx="minor">
      <a:schemeClr val="tx1"/>
    </cs:fontRef>
    <cs:spPr>
      <a:ln w="9525">
        <a:solidFill>
          <a:schemeClr val="lt1">
            <a:lumMod val="40000"/>
          </a:schemeClr>
        </a:solidFill>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cs:fontRef>
    <cs:defRPr sz="1800" b="0" kern="1200" cap="all"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tx1"/>
    </cs:fontRef>
    <cs:spPr>
      <a:sp3d/>
    </cs:spPr>
  </cs:wall>
</cs:chartStyle>
</file>

<file path=xl/charts/style2.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microsoft.com/office/2017/06/relationships/model3d" Target="../media/model3d1.glb"/><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6188</xdr:colOff>
      <xdr:row>0</xdr:row>
      <xdr:rowOff>0</xdr:rowOff>
    </xdr:from>
    <xdr:to>
      <xdr:col>12</xdr:col>
      <xdr:colOff>451011</xdr:colOff>
      <xdr:row>21</xdr:row>
      <xdr:rowOff>60579</xdr:rowOff>
    </xdr:to>
    <xdr:pic>
      <xdr:nvPicPr>
        <xdr:cNvPr id="2" name="Picture 1">
          <a:extLst>
            <a:ext uri="{FF2B5EF4-FFF2-40B4-BE49-F238E27FC236}">
              <a16:creationId xmlns:a16="http://schemas.microsoft.com/office/drawing/2014/main" id="{ED400C78-AD92-49A2-80F0-0ED0A1F3BE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188" y="0"/>
          <a:ext cx="7760023" cy="4061079"/>
        </a:xfrm>
        <a:prstGeom prst="rect">
          <a:avLst/>
        </a:prstGeom>
      </xdr:spPr>
    </xdr:pic>
    <xdr:clientData/>
  </xdr:twoCellAnchor>
  <xdr:twoCellAnchor>
    <xdr:from>
      <xdr:col>13</xdr:col>
      <xdr:colOff>247650</xdr:colOff>
      <xdr:row>1</xdr:row>
      <xdr:rowOff>95250</xdr:rowOff>
    </xdr:from>
    <xdr:to>
      <xdr:col>20</xdr:col>
      <xdr:colOff>552450</xdr:colOff>
      <xdr:row>14</xdr:row>
      <xdr:rowOff>57150</xdr:rowOff>
    </xdr:to>
    <xdr:sp macro="" textlink="">
      <xdr:nvSpPr>
        <xdr:cNvPr id="3" name="Rectangle 2">
          <a:extLst>
            <a:ext uri="{FF2B5EF4-FFF2-40B4-BE49-F238E27FC236}">
              <a16:creationId xmlns:a16="http://schemas.microsoft.com/office/drawing/2014/main" id="{D4FBF9D2-0DEC-4F95-9EC4-2E1B568DCEC7}"/>
            </a:ext>
          </a:extLst>
        </xdr:cNvPr>
        <xdr:cNvSpPr/>
      </xdr:nvSpPr>
      <xdr:spPr>
        <a:xfrm>
          <a:off x="8172450" y="285750"/>
          <a:ext cx="4572000" cy="2438400"/>
        </a:xfrm>
        <a:prstGeom prst="rect">
          <a:avLst/>
        </a:prstGeom>
        <a:solidFill>
          <a:srgbClr val="004AAD"/>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361950</xdr:colOff>
      <xdr:row>2</xdr:row>
      <xdr:rowOff>104775</xdr:rowOff>
    </xdr:from>
    <xdr:to>
      <xdr:col>20</xdr:col>
      <xdr:colOff>457200</xdr:colOff>
      <xdr:row>10</xdr:row>
      <xdr:rowOff>66675</xdr:rowOff>
    </xdr:to>
    <xdr:sp macro="" textlink="">
      <xdr:nvSpPr>
        <xdr:cNvPr id="4" name="TextBox 3">
          <a:extLst>
            <a:ext uri="{FF2B5EF4-FFF2-40B4-BE49-F238E27FC236}">
              <a16:creationId xmlns:a16="http://schemas.microsoft.com/office/drawing/2014/main" id="{AF48686A-EF7B-49AB-A4D7-0703CAB3AF1E}"/>
            </a:ext>
          </a:extLst>
        </xdr:cNvPr>
        <xdr:cNvSpPr txBox="1"/>
      </xdr:nvSpPr>
      <xdr:spPr>
        <a:xfrm>
          <a:off x="8286750" y="485775"/>
          <a:ext cx="4362450" cy="148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800">
              <a:solidFill>
                <a:schemeClr val="bg1"/>
              </a:solidFill>
              <a:latin typeface="Oswald" pitchFamily="2" charset="0"/>
            </a:rPr>
            <a:t>Excel PivotTables</a:t>
          </a:r>
        </a:p>
        <a:p>
          <a:endParaRPr lang="en-US" sz="1100">
            <a:solidFill>
              <a:schemeClr val="bg1"/>
            </a:solidFill>
          </a:endParaRPr>
        </a:p>
        <a:p>
          <a:r>
            <a:rPr lang="en-US" sz="1100">
              <a:solidFill>
                <a:schemeClr val="bg1"/>
              </a:solidFill>
              <a:latin typeface="Oswald" pitchFamily="2" charset="0"/>
            </a:rPr>
            <a:t>Formatting and Dashboards</a:t>
          </a:r>
        </a:p>
      </xdr:txBody>
    </xdr:sp>
    <xdr:clientData/>
  </xdr:twoCellAnchor>
  <xdr:twoCellAnchor>
    <xdr:from>
      <xdr:col>13</xdr:col>
      <xdr:colOff>247650</xdr:colOff>
      <xdr:row>14</xdr:row>
      <xdr:rowOff>66675</xdr:rowOff>
    </xdr:from>
    <xdr:to>
      <xdr:col>20</xdr:col>
      <xdr:colOff>552450</xdr:colOff>
      <xdr:row>17</xdr:row>
      <xdr:rowOff>47625</xdr:rowOff>
    </xdr:to>
    <xdr:sp macro="" textlink="">
      <xdr:nvSpPr>
        <xdr:cNvPr id="5" name="Rectangle 4">
          <a:extLst>
            <a:ext uri="{FF2B5EF4-FFF2-40B4-BE49-F238E27FC236}">
              <a16:creationId xmlns:a16="http://schemas.microsoft.com/office/drawing/2014/main" id="{690A2D45-7228-49F8-9F7A-12D49CCCEEBA}"/>
            </a:ext>
          </a:extLst>
        </xdr:cNvPr>
        <xdr:cNvSpPr/>
      </xdr:nvSpPr>
      <xdr:spPr>
        <a:xfrm>
          <a:off x="8172450" y="2733675"/>
          <a:ext cx="4572000" cy="552450"/>
        </a:xfrm>
        <a:prstGeom prst="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n-US" sz="1100"/>
        </a:p>
        <a:p>
          <a:pPr algn="l"/>
          <a:r>
            <a:rPr lang="en-US" sz="1100"/>
            <a:t>© Rainwater Growth LLC</a:t>
          </a:r>
        </a:p>
      </xdr:txBody>
    </xdr:sp>
    <xdr:clientData/>
  </xdr:twoCellAnchor>
  <xdr:twoCellAnchor editAs="oneCell">
    <xdr:from>
      <xdr:col>19</xdr:col>
      <xdr:colOff>390525</xdr:colOff>
      <xdr:row>13</xdr:row>
      <xdr:rowOff>171450</xdr:rowOff>
    </xdr:from>
    <xdr:to>
      <xdr:col>21</xdr:col>
      <xdr:colOff>32385</xdr:colOff>
      <xdr:row>16</xdr:row>
      <xdr:rowOff>173990</xdr:rowOff>
    </xdr:to>
    <xdr:pic>
      <xdr:nvPicPr>
        <xdr:cNvPr id="6" name="Picture 5">
          <a:extLst>
            <a:ext uri="{FF2B5EF4-FFF2-40B4-BE49-F238E27FC236}">
              <a16:creationId xmlns:a16="http://schemas.microsoft.com/office/drawing/2014/main" id="{CF42A28B-FFAD-4D5F-8971-88065CA8278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72925" y="2647950"/>
          <a:ext cx="861060" cy="574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236220</xdr:colOff>
      <xdr:row>15</xdr:row>
      <xdr:rowOff>68580</xdr:rowOff>
    </xdr:from>
    <xdr:to>
      <xdr:col>13</xdr:col>
      <xdr:colOff>426720</xdr:colOff>
      <xdr:row>30</xdr:row>
      <xdr:rowOff>68580</xdr:rowOff>
    </xdr:to>
    <xdr:graphicFrame macro="">
      <xdr:nvGraphicFramePr>
        <xdr:cNvPr id="2" name="Chart 1">
          <a:extLst>
            <a:ext uri="{FF2B5EF4-FFF2-40B4-BE49-F238E27FC236}">
              <a16:creationId xmlns:a16="http://schemas.microsoft.com/office/drawing/2014/main" id="{F7E3F2A5-7710-4EC5-A678-1CBA5B57FA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99060</xdr:colOff>
      <xdr:row>14</xdr:row>
      <xdr:rowOff>7621</xdr:rowOff>
    </xdr:from>
    <xdr:to>
      <xdr:col>16</xdr:col>
      <xdr:colOff>381000</xdr:colOff>
      <xdr:row>27</xdr:row>
      <xdr:rowOff>167641</xdr:rowOff>
    </xdr:to>
    <mc:AlternateContent xmlns:mc="http://schemas.openxmlformats.org/markup-compatibility/2006">
      <mc:Choice xmlns:a14="http://schemas.microsoft.com/office/drawing/2010/main" Requires="a14">
        <xdr:graphicFrame macro="">
          <xdr:nvGraphicFramePr>
            <xdr:cNvPr id="3" name="Intake Type 1">
              <a:extLst>
                <a:ext uri="{FF2B5EF4-FFF2-40B4-BE49-F238E27FC236}">
                  <a16:creationId xmlns:a16="http://schemas.microsoft.com/office/drawing/2014/main" id="{57C560B8-24A1-4B3E-A2DB-6579EC6BEA23}"/>
                </a:ext>
              </a:extLst>
            </xdr:cNvPr>
            <xdr:cNvGraphicFramePr/>
          </xdr:nvGraphicFramePr>
          <xdr:xfrm>
            <a:off x="0" y="0"/>
            <a:ext cx="0" cy="0"/>
          </xdr:xfrm>
          <a:graphic>
            <a:graphicData uri="http://schemas.microsoft.com/office/drawing/2010/slicer">
              <sle:slicer xmlns:sle="http://schemas.microsoft.com/office/drawing/2010/slicer" name="Intake Type 1"/>
            </a:graphicData>
          </a:graphic>
        </xdr:graphicFrame>
      </mc:Choice>
      <mc:Fallback>
        <xdr:sp macro="" textlink="">
          <xdr:nvSpPr>
            <xdr:cNvPr id="0" name=""/>
            <xdr:cNvSpPr>
              <a:spLocks noTextEdit="1"/>
            </xdr:cNvSpPr>
          </xdr:nvSpPr>
          <xdr:spPr>
            <a:xfrm>
              <a:off x="9157335" y="2674621"/>
              <a:ext cx="1501140" cy="263652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83820</xdr:colOff>
      <xdr:row>1</xdr:row>
      <xdr:rowOff>129540</xdr:rowOff>
    </xdr:from>
    <xdr:to>
      <xdr:col>19</xdr:col>
      <xdr:colOff>487680</xdr:colOff>
      <xdr:row>8</xdr:row>
      <xdr:rowOff>129540</xdr:rowOff>
    </xdr:to>
    <mc:AlternateContent xmlns:mc="http://schemas.openxmlformats.org/markup-compatibility/2006">
      <mc:Choice xmlns:tsle="http://schemas.microsoft.com/office/drawing/2012/timeslicer" Requires="tsle">
        <xdr:graphicFrame macro="">
          <xdr:nvGraphicFramePr>
            <xdr:cNvPr id="4" name="In Date 1">
              <a:extLst>
                <a:ext uri="{FF2B5EF4-FFF2-40B4-BE49-F238E27FC236}">
                  <a16:creationId xmlns:a16="http://schemas.microsoft.com/office/drawing/2014/main" id="{E0DBB836-618F-4E6F-A649-AC42C33E5555}"/>
                </a:ext>
              </a:extLst>
            </xdr:cNvPr>
            <xdr:cNvGraphicFramePr/>
          </xdr:nvGraphicFramePr>
          <xdr:xfrm>
            <a:off x="0" y="0"/>
            <a:ext cx="0" cy="0"/>
          </xdr:xfrm>
          <a:graphic>
            <a:graphicData uri="http://schemas.microsoft.com/office/drawing/2012/timeslicer">
              <tsle:timeslicer xmlns:tsle="http://schemas.microsoft.com/office/drawing/2012/timeslicer" name="In Date 1"/>
            </a:graphicData>
          </a:graphic>
        </xdr:graphicFrame>
      </mc:Choice>
      <mc:Fallback>
        <xdr:sp macro="" textlink="">
          <xdr:nvSpPr>
            <xdr:cNvPr id="0" name=""/>
            <xdr:cNvSpPr>
              <a:spLocks noTextEdit="1"/>
            </xdr:cNvSpPr>
          </xdr:nvSpPr>
          <xdr:spPr>
            <a:xfrm>
              <a:off x="9142095" y="320040"/>
              <a:ext cx="3451860" cy="1333500"/>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twoCellAnchor editAs="oneCell">
    <xdr:from>
      <xdr:col>14</xdr:col>
      <xdr:colOff>91440</xdr:colOff>
      <xdr:row>9</xdr:row>
      <xdr:rowOff>60961</xdr:rowOff>
    </xdr:from>
    <xdr:to>
      <xdr:col>19</xdr:col>
      <xdr:colOff>480060</xdr:colOff>
      <xdr:row>13</xdr:row>
      <xdr:rowOff>22860</xdr:rowOff>
    </xdr:to>
    <mc:AlternateContent xmlns:mc="http://schemas.openxmlformats.org/markup-compatibility/2006">
      <mc:Choice xmlns:a14="http://schemas.microsoft.com/office/drawing/2010/main" Requires="a14">
        <xdr:graphicFrame macro="">
          <xdr:nvGraphicFramePr>
            <xdr:cNvPr id="6" name="Pet Size 1">
              <a:extLst>
                <a:ext uri="{FF2B5EF4-FFF2-40B4-BE49-F238E27FC236}">
                  <a16:creationId xmlns:a16="http://schemas.microsoft.com/office/drawing/2014/main" id="{6E0D1A08-5BBE-4E5B-A6E0-8AD4779CCC3D}"/>
                </a:ext>
              </a:extLst>
            </xdr:cNvPr>
            <xdr:cNvGraphicFramePr/>
          </xdr:nvGraphicFramePr>
          <xdr:xfrm>
            <a:off x="0" y="0"/>
            <a:ext cx="0" cy="0"/>
          </xdr:xfrm>
          <a:graphic>
            <a:graphicData uri="http://schemas.microsoft.com/office/drawing/2010/slicer">
              <sle:slicer xmlns:sle="http://schemas.microsoft.com/office/drawing/2010/slicer" name="Pet Size 1"/>
            </a:graphicData>
          </a:graphic>
        </xdr:graphicFrame>
      </mc:Choice>
      <mc:Fallback>
        <xdr:sp macro="" textlink="">
          <xdr:nvSpPr>
            <xdr:cNvPr id="0" name=""/>
            <xdr:cNvSpPr>
              <a:spLocks noTextEdit="1"/>
            </xdr:cNvSpPr>
          </xdr:nvSpPr>
          <xdr:spPr>
            <a:xfrm>
              <a:off x="9149715" y="1775461"/>
              <a:ext cx="3436620" cy="72389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556260</xdr:colOff>
      <xdr:row>15</xdr:row>
      <xdr:rowOff>83820</xdr:rowOff>
    </xdr:from>
    <xdr:to>
      <xdr:col>6</xdr:col>
      <xdr:colOff>121920</xdr:colOff>
      <xdr:row>30</xdr:row>
      <xdr:rowOff>83820</xdr:rowOff>
    </xdr:to>
    <xdr:graphicFrame macro="">
      <xdr:nvGraphicFramePr>
        <xdr:cNvPr id="7" name="Chart 6">
          <a:extLst>
            <a:ext uri="{FF2B5EF4-FFF2-40B4-BE49-F238E27FC236}">
              <a16:creationId xmlns:a16="http://schemas.microsoft.com/office/drawing/2014/main" id="{17BF6182-7A2F-42F9-A207-7066F98AB0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373380</xdr:colOff>
      <xdr:row>6</xdr:row>
      <xdr:rowOff>106680</xdr:rowOff>
    </xdr:from>
    <xdr:to>
      <xdr:col>9</xdr:col>
      <xdr:colOff>525780</xdr:colOff>
      <xdr:row>13</xdr:row>
      <xdr:rowOff>38100</xdr:rowOff>
    </xdr:to>
    <xdr:sp macro="" textlink="$G$2">
      <xdr:nvSpPr>
        <xdr:cNvPr id="8" name="TextBox 7">
          <a:extLst>
            <a:ext uri="{FF2B5EF4-FFF2-40B4-BE49-F238E27FC236}">
              <a16:creationId xmlns:a16="http://schemas.microsoft.com/office/drawing/2014/main" id="{AC8D63B3-2B46-4AEE-97BE-F9F651761EBA}"/>
            </a:ext>
          </a:extLst>
        </xdr:cNvPr>
        <xdr:cNvSpPr txBox="1"/>
      </xdr:nvSpPr>
      <xdr:spPr>
        <a:xfrm>
          <a:off x="4250055" y="1249680"/>
          <a:ext cx="2076450" cy="1264920"/>
        </a:xfrm>
        <a:prstGeom prst="rect">
          <a:avLst/>
        </a:prstGeom>
        <a:ln/>
      </xdr:spPr>
      <xdr:style>
        <a:lnRef idx="3">
          <a:schemeClr val="lt1"/>
        </a:lnRef>
        <a:fillRef idx="1">
          <a:schemeClr val="accent3"/>
        </a:fillRef>
        <a:effectRef idx="1">
          <a:schemeClr val="accent3"/>
        </a:effectRef>
        <a:fontRef idx="minor">
          <a:schemeClr val="lt1"/>
        </a:fontRef>
      </xdr:style>
      <xdr:txBody>
        <a:bodyPr vertOverflow="clip" horzOverflow="clip" wrap="square" rtlCol="0" anchor="ctr"/>
        <a:lstStyle/>
        <a:p>
          <a:pPr algn="ctr"/>
          <a:fld id="{B02EA462-E861-46AC-99FE-7D58DCFDABD2}" type="TxLink">
            <a:rPr lang="en-US" sz="6000" b="1" i="0" u="none" strike="noStrike" cap="none" spc="0">
              <a:ln w="22225">
                <a:solidFill>
                  <a:schemeClr val="accent2"/>
                </a:solidFill>
                <a:prstDash val="solid"/>
              </a:ln>
              <a:solidFill>
                <a:schemeClr val="accent2">
                  <a:lumMod val="40000"/>
                  <a:lumOff val="60000"/>
                </a:schemeClr>
              </a:solidFill>
              <a:effectLst/>
              <a:latin typeface="Aptos Narrow"/>
            </a:rPr>
            <a:pPr algn="ctr"/>
            <a:t>66</a:t>
          </a:fld>
          <a:endParaRPr lang="en-US" sz="6000" b="1" cap="none" spc="0">
            <a:ln w="22225">
              <a:solidFill>
                <a:schemeClr val="accent2"/>
              </a:solidFill>
              <a:prstDash val="solid"/>
            </a:ln>
            <a:solidFill>
              <a:schemeClr val="accent2">
                <a:lumMod val="40000"/>
                <a:lumOff val="60000"/>
              </a:schemeClr>
            </a:solidFill>
            <a:effectLst/>
          </a:endParaRPr>
        </a:p>
      </xdr:txBody>
    </xdr:sp>
    <xdr:clientData/>
  </xdr:twoCellAnchor>
  <xdr:twoCellAnchor>
    <xdr:from>
      <xdr:col>10</xdr:col>
      <xdr:colOff>137160</xdr:colOff>
      <xdr:row>6</xdr:row>
      <xdr:rowOff>121920</xdr:rowOff>
    </xdr:from>
    <xdr:to>
      <xdr:col>13</xdr:col>
      <xdr:colOff>403860</xdr:colOff>
      <xdr:row>13</xdr:row>
      <xdr:rowOff>53340</xdr:rowOff>
    </xdr:to>
    <xdr:sp macro="" textlink="$G$6">
      <xdr:nvSpPr>
        <xdr:cNvPr id="9" name="TextBox 8">
          <a:extLst>
            <a:ext uri="{FF2B5EF4-FFF2-40B4-BE49-F238E27FC236}">
              <a16:creationId xmlns:a16="http://schemas.microsoft.com/office/drawing/2014/main" id="{EA3AFDB4-9D28-4C37-A7BA-EB77F98FAD4A}"/>
            </a:ext>
          </a:extLst>
        </xdr:cNvPr>
        <xdr:cNvSpPr txBox="1"/>
      </xdr:nvSpPr>
      <xdr:spPr>
        <a:xfrm>
          <a:off x="6547485" y="1264920"/>
          <a:ext cx="2095500" cy="1264920"/>
        </a:xfrm>
        <a:prstGeom prst="rect">
          <a:avLst/>
        </a:prstGeom>
        <a:ln/>
      </xdr:spPr>
      <xdr:style>
        <a:lnRef idx="3">
          <a:schemeClr val="lt1"/>
        </a:lnRef>
        <a:fillRef idx="1">
          <a:schemeClr val="accent3"/>
        </a:fillRef>
        <a:effectRef idx="1">
          <a:schemeClr val="accent3"/>
        </a:effectRef>
        <a:fontRef idx="minor">
          <a:schemeClr val="lt1"/>
        </a:fontRef>
      </xdr:style>
      <xdr:txBody>
        <a:bodyPr vertOverflow="clip" horzOverflow="clip" wrap="square" rtlCol="0" anchor="ctr"/>
        <a:lstStyle/>
        <a:p>
          <a:pPr algn="ctr"/>
          <a:fld id="{871E7427-F040-4D81-98E0-003549EADB4F}" type="TxLink">
            <a:rPr lang="en-US" sz="6000" b="1" i="0" u="none" strike="noStrike" cap="none" spc="0">
              <a:ln w="22225">
                <a:solidFill>
                  <a:schemeClr val="accent2"/>
                </a:solidFill>
                <a:prstDash val="solid"/>
              </a:ln>
              <a:solidFill>
                <a:schemeClr val="accent2">
                  <a:lumMod val="40000"/>
                  <a:lumOff val="60000"/>
                </a:schemeClr>
              </a:solidFill>
              <a:effectLst/>
              <a:latin typeface="Aptos Narrow"/>
            </a:rPr>
            <a:pPr algn="ctr"/>
            <a:t>38.32</a:t>
          </a:fld>
          <a:endParaRPr lang="en-US" sz="6000" b="1" cap="none" spc="0">
            <a:ln w="22225">
              <a:solidFill>
                <a:schemeClr val="accent2"/>
              </a:solidFill>
              <a:prstDash val="solid"/>
            </a:ln>
            <a:solidFill>
              <a:schemeClr val="accent2">
                <a:lumMod val="40000"/>
                <a:lumOff val="60000"/>
              </a:schemeClr>
            </a:solidFill>
            <a:effectLst/>
          </a:endParaRPr>
        </a:p>
      </xdr:txBody>
    </xdr:sp>
    <xdr:clientData/>
  </xdr:twoCellAnchor>
  <xdr:twoCellAnchor>
    <xdr:from>
      <xdr:col>0</xdr:col>
      <xdr:colOff>510540</xdr:colOff>
      <xdr:row>2</xdr:row>
      <xdr:rowOff>7620</xdr:rowOff>
    </xdr:from>
    <xdr:to>
      <xdr:col>9</xdr:col>
      <xdr:colOff>83820</xdr:colOff>
      <xdr:row>5</xdr:row>
      <xdr:rowOff>68580</xdr:rowOff>
    </xdr:to>
    <xdr:sp macro="" textlink="">
      <xdr:nvSpPr>
        <xdr:cNvPr id="10" name="TextBox 9">
          <a:extLst>
            <a:ext uri="{FF2B5EF4-FFF2-40B4-BE49-F238E27FC236}">
              <a16:creationId xmlns:a16="http://schemas.microsoft.com/office/drawing/2014/main" id="{A0B46122-EB07-4707-AF4E-730D09D15435}"/>
            </a:ext>
          </a:extLst>
        </xdr:cNvPr>
        <xdr:cNvSpPr txBox="1"/>
      </xdr:nvSpPr>
      <xdr:spPr>
        <a:xfrm>
          <a:off x="510540" y="388620"/>
          <a:ext cx="5374005" cy="6324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2800" b="1" cap="none" spc="0">
              <a:ln w="12700">
                <a:solidFill>
                  <a:schemeClr val="accent3">
                    <a:lumMod val="50000"/>
                  </a:schemeClr>
                </a:solidFill>
                <a:prstDash val="solid"/>
              </a:ln>
              <a:pattFill prst="narHorz">
                <a:fgClr>
                  <a:schemeClr val="accent3"/>
                </a:fgClr>
                <a:bgClr>
                  <a:schemeClr val="accent3">
                    <a:lumMod val="40000"/>
                    <a:lumOff val="60000"/>
                  </a:schemeClr>
                </a:bgClr>
              </a:pattFill>
              <a:effectLst>
                <a:innerShdw blurRad="177800">
                  <a:schemeClr val="accent3">
                    <a:lumMod val="50000"/>
                  </a:schemeClr>
                </a:innerShdw>
              </a:effectLst>
            </a:rPr>
            <a:t>Montgomery</a:t>
          </a:r>
          <a:r>
            <a:rPr lang="en-US" sz="2800" b="1" cap="none" spc="0" baseline="0">
              <a:ln w="12700">
                <a:solidFill>
                  <a:schemeClr val="accent3">
                    <a:lumMod val="50000"/>
                  </a:schemeClr>
                </a:solidFill>
                <a:prstDash val="solid"/>
              </a:ln>
              <a:pattFill prst="narHorz">
                <a:fgClr>
                  <a:schemeClr val="accent3"/>
                </a:fgClr>
                <a:bgClr>
                  <a:schemeClr val="accent3">
                    <a:lumMod val="40000"/>
                    <a:lumOff val="60000"/>
                  </a:schemeClr>
                </a:bgClr>
              </a:pattFill>
              <a:effectLst>
                <a:innerShdw blurRad="177800">
                  <a:schemeClr val="accent3">
                    <a:lumMod val="50000"/>
                  </a:schemeClr>
                </a:innerShdw>
              </a:effectLst>
            </a:rPr>
            <a:t> County Adoptable Pets</a:t>
          </a:r>
        </a:p>
        <a:p>
          <a:endParaRPr lang="en-US" sz="1600" b="1" cap="none" spc="0">
            <a:ln w="12700">
              <a:solidFill>
                <a:schemeClr val="accent3">
                  <a:lumMod val="50000"/>
                </a:schemeClr>
              </a:solidFill>
              <a:prstDash val="solid"/>
            </a:ln>
            <a:pattFill prst="narHorz">
              <a:fgClr>
                <a:schemeClr val="accent3"/>
              </a:fgClr>
              <a:bgClr>
                <a:schemeClr val="accent3">
                  <a:lumMod val="40000"/>
                  <a:lumOff val="60000"/>
                </a:schemeClr>
              </a:bgClr>
            </a:pattFill>
            <a:effectLst>
              <a:innerShdw blurRad="177800">
                <a:schemeClr val="accent3">
                  <a:lumMod val="50000"/>
                </a:schemeClr>
              </a:innerShdw>
            </a:effectLst>
          </a:endParaRPr>
        </a:p>
      </xdr:txBody>
    </xdr:sp>
    <xdr:clientData/>
  </xdr:twoCellAnchor>
  <xdr:twoCellAnchor>
    <xdr:from>
      <xdr:col>8</xdr:col>
      <xdr:colOff>510540</xdr:colOff>
      <xdr:row>0</xdr:row>
      <xdr:rowOff>0</xdr:rowOff>
    </xdr:from>
    <xdr:to>
      <xdr:col>11</xdr:col>
      <xdr:colOff>76200</xdr:colOff>
      <xdr:row>6</xdr:row>
      <xdr:rowOff>45720</xdr:rowOff>
    </xdr:to>
    <mc:AlternateContent xmlns:mc="http://schemas.openxmlformats.org/markup-compatibility/2006">
      <mc:Choice xmlns:am3d="http://schemas.microsoft.com/office/drawing/2017/model3d" Requires="am3d">
        <xdr:graphicFrame macro="">
          <xdr:nvGraphicFramePr>
            <xdr:cNvPr id="11" name="3D Model 10" descr="Rover">
              <a:extLst>
                <a:ext uri="{FF2B5EF4-FFF2-40B4-BE49-F238E27FC236}">
                  <a16:creationId xmlns:a16="http://schemas.microsoft.com/office/drawing/2014/main" id="{46B94ED1-550A-4476-974C-DD5B4B1FC93F}"/>
                </a:ext>
              </a:extLst>
            </xdr:cNvPr>
            <xdr:cNvGraphicFramePr>
              <a:graphicFrameLocks noChangeAspect="1"/>
            </xdr:cNvGraphicFramePr>
          </xdr:nvGraphicFramePr>
          <xdr:xfrm>
            <a:off x="0" y="0"/>
            <a:ext cx="0" cy="0"/>
          </xdr:xfrm>
          <a:graphic>
            <a:graphicData uri="http://schemas.microsoft.com/office/drawing/2017/model3d">
              <am3d:model3d xmlns:r="http://schemas.openxmlformats.org/officeDocument/2006/relationships" r:embed="rId3">
                <am3d:spPr>
                  <a:xfrm>
                    <a:off x="0" y="0"/>
                    <a:ext cx="1394460" cy="1188720"/>
                  </a:xfrm>
                  <a:prstGeom prst="rect">
                    <a:avLst/>
                  </a:prstGeom>
                </am3d:spPr>
                <am3d:camera>
                  <am3d:pos x="0" y="0" z="74552484"/>
                  <am3d:up dx="0" dy="36000000" dz="0"/>
                  <am3d:lookAt x="0" y="0" z="0"/>
                  <am3d:perspective fov="2700000"/>
                </am3d:camera>
                <am3d:trans>
                  <am3d:meterPerModelUnit n="562864" d="1000000"/>
                  <am3d:preTrans dx="-1458149" dy="-16213814" dz="1040322"/>
                  <am3d:scale>
                    <am3d:sx n="1000000" d="1000000"/>
                    <am3d:sy n="1000000" d="1000000"/>
                    <am3d:sz n="1000000" d="1000000"/>
                  </am3d:scale>
                  <am3d:rot/>
                  <am3d:postTrans dx="0" dy="0" dz="0"/>
                </am3d:trans>
                <am3d:raster rName="Office3DRenderer" rVer="16.0.8326">
                  <am3d:blip r:embed="rId4"/>
                </am3d:raster>
                <am3d:extLst>
                  <a:ext uri="{9A65AA19-BECB-4387-8358-8AD5134E1D82}">
                    <a3danim:embedAnim xmlns:a3danim="http://schemas.microsoft.com/office/drawing/2018/animation/model3d" animId="0">
                      <a3danim:animPr length="2500" count="indefinite"/>
                    </a3danim:embedAnim>
                  </a:ext>
                  <a:ext uri="{E9DE012E-A134-456F-84FE-255F9AAD75C6}">
                    <a3danim:posterFrame xmlns:a3danim="http://schemas.microsoft.com/office/drawing/2018/animation/model3d" animId="0"/>
                  </a:ext>
                </am3d:extLst>
                <am3d:objViewport viewportSz="1513091"/>
                <am3d:ambientLight>
                  <am3d:clr>
                    <a:scrgbClr r="50000" g="50000" b="50000"/>
                  </am3d:clr>
                  <am3d:illuminance n="500000" d="1000000"/>
                </am3d:ambientLight>
                <am3d:ptLight rad="0">
                  <am3d:clr>
                    <a:scrgbClr r="100000" g="75000" b="50000"/>
                  </am3d:clr>
                  <am3d:intensity n="9765625" d="1000000"/>
                  <am3d:pos x="21959998" y="70920001" z="16344003"/>
                </am3d:ptLight>
                <am3d:ptLight rad="0">
                  <am3d:clr>
                    <a:scrgbClr r="40000" g="60000" b="95000"/>
                  </am3d:clr>
                  <am3d:intensity n="12250000" d="1000000"/>
                  <am3d:pos x="-37964106" y="51130435" z="57631972"/>
                </am3d:ptLight>
                <am3d:ptLight rad="0">
                  <am3d:clr>
                    <a:scrgbClr r="86837" g="72700" b="100000"/>
                  </am3d:clr>
                  <am3d:intensity n="3125000" d="1000000"/>
                  <am3d:pos x="-37739122" y="58056624" z="-34769649"/>
                </am3d:ptLight>
              </am3d:model3d>
            </a:graphicData>
          </a:graphic>
        </xdr:graphicFrame>
      </mc:Choice>
      <mc:Fallback>
        <xdr:pic>
          <xdr:nvPicPr>
            <xdr:cNvPr id="11" name="3D Model 10" descr="Rover">
              <a:extLst>
                <a:ext uri="{FF2B5EF4-FFF2-40B4-BE49-F238E27FC236}">
                  <a16:creationId xmlns:a16="http://schemas.microsoft.com/office/drawing/2014/main" id="{46B94ED1-550A-4476-974C-DD5B4B1FC93F}"/>
                </a:ext>
              </a:extLst>
            </xdr:cNvPr>
            <xdr:cNvPicPr>
              <a:picLocks noGrp="1" noRot="1" noChangeAspect="1" noMove="1" noResize="1" noEditPoints="1" noAdjustHandles="1" noChangeArrowheads="1" noChangeShapeType="1" noCrop="1"/>
            </xdr:cNvPicPr>
          </xdr:nvPicPr>
          <xdr:blipFill>
            <a:blip xmlns:r="http://schemas.openxmlformats.org/officeDocument/2006/relationships" r:embed="rId4"/>
            <a:stretch>
              <a:fillRect/>
            </a:stretch>
          </xdr:blipFill>
          <xdr:spPr>
            <a:xfrm>
              <a:off x="5911215" y="0"/>
              <a:ext cx="1394460" cy="1188720"/>
            </a:xfrm>
            <a:prstGeom prst="rect">
              <a:avLst/>
            </a:prstGeom>
          </xdr:spPr>
        </xdr:pic>
      </mc:Fallback>
    </mc:AlternateContent>
    <xdr:clientData/>
  </xdr:twoCellAnchor>
  <xdr:twoCellAnchor>
    <xdr:from>
      <xdr:col>6</xdr:col>
      <xdr:colOff>411480</xdr:colOff>
      <xdr:row>6</xdr:row>
      <xdr:rowOff>160020</xdr:rowOff>
    </xdr:from>
    <xdr:to>
      <xdr:col>9</xdr:col>
      <xdr:colOff>198120</xdr:colOff>
      <xdr:row>8</xdr:row>
      <xdr:rowOff>68580</xdr:rowOff>
    </xdr:to>
    <xdr:sp macro="" textlink="">
      <xdr:nvSpPr>
        <xdr:cNvPr id="12" name="TextBox 11">
          <a:extLst>
            <a:ext uri="{FF2B5EF4-FFF2-40B4-BE49-F238E27FC236}">
              <a16:creationId xmlns:a16="http://schemas.microsoft.com/office/drawing/2014/main" id="{FB29E9C3-6251-41FB-B44B-7052A6CD9D3E}"/>
            </a:ext>
          </a:extLst>
        </xdr:cNvPr>
        <xdr:cNvSpPr txBox="1"/>
      </xdr:nvSpPr>
      <xdr:spPr>
        <a:xfrm>
          <a:off x="4288155" y="1303020"/>
          <a:ext cx="171069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cap="none" spc="0">
              <a:ln w="6600">
                <a:solidFill>
                  <a:schemeClr val="accent2"/>
                </a:solidFill>
                <a:prstDash val="solid"/>
              </a:ln>
              <a:solidFill>
                <a:srgbClr val="FFFFFF"/>
              </a:solidFill>
              <a:effectLst>
                <a:outerShdw dist="38100" dir="2700000" algn="tl" rotWithShape="0">
                  <a:schemeClr val="accent2"/>
                </a:outerShdw>
              </a:effectLst>
            </a:rPr>
            <a:t>Total</a:t>
          </a:r>
          <a:r>
            <a:rPr lang="en-US" sz="1100" b="1" cap="none" spc="0" baseline="0">
              <a:ln w="6600">
                <a:solidFill>
                  <a:schemeClr val="accent2"/>
                </a:solidFill>
                <a:prstDash val="solid"/>
              </a:ln>
              <a:solidFill>
                <a:srgbClr val="FFFFFF"/>
              </a:solidFill>
              <a:effectLst>
                <a:outerShdw dist="38100" dir="2700000" algn="tl" rotWithShape="0">
                  <a:schemeClr val="accent2"/>
                </a:outerShdw>
              </a:effectLst>
            </a:rPr>
            <a:t> Animals</a:t>
          </a:r>
        </a:p>
      </xdr:txBody>
    </xdr:sp>
    <xdr:clientData/>
  </xdr:twoCellAnchor>
  <xdr:twoCellAnchor>
    <xdr:from>
      <xdr:col>10</xdr:col>
      <xdr:colOff>190500</xdr:colOff>
      <xdr:row>6</xdr:row>
      <xdr:rowOff>175260</xdr:rowOff>
    </xdr:from>
    <xdr:to>
      <xdr:col>13</xdr:col>
      <xdr:colOff>91440</xdr:colOff>
      <xdr:row>8</xdr:row>
      <xdr:rowOff>83820</xdr:rowOff>
    </xdr:to>
    <xdr:sp macro="" textlink="">
      <xdr:nvSpPr>
        <xdr:cNvPr id="13" name="TextBox 12">
          <a:extLst>
            <a:ext uri="{FF2B5EF4-FFF2-40B4-BE49-F238E27FC236}">
              <a16:creationId xmlns:a16="http://schemas.microsoft.com/office/drawing/2014/main" id="{2EB33BD5-40F1-4EDD-9D12-67AD4FD04975}"/>
            </a:ext>
          </a:extLst>
        </xdr:cNvPr>
        <xdr:cNvSpPr txBox="1"/>
      </xdr:nvSpPr>
      <xdr:spPr>
        <a:xfrm>
          <a:off x="6600825" y="1318260"/>
          <a:ext cx="1729740" cy="289560"/>
        </a:xfrm>
        <a:prstGeom prst="rect">
          <a:avLst/>
        </a:prstGeom>
        <a:noFill/>
        <a:ln>
          <a:noFill/>
        </a:ln>
      </xdr:spPr>
      <xdr:style>
        <a:lnRef idx="0">
          <a:scrgbClr r="0" g="0" b="0"/>
        </a:lnRef>
        <a:fillRef idx="0">
          <a:scrgbClr r="0" g="0" b="0"/>
        </a:fillRef>
        <a:effectRef idx="0">
          <a:scrgbClr r="0" g="0" b="0"/>
        </a:effectRef>
        <a:fontRef idx="minor">
          <a:schemeClr val="accent2"/>
        </a:fontRef>
      </xdr:style>
      <xdr:txBody>
        <a:bodyPr vertOverflow="clip" horzOverflow="clip" wrap="square" rtlCol="0" anchor="t"/>
        <a:lstStyle/>
        <a:p>
          <a:r>
            <a:rPr lang="en-US" sz="1100" b="1" cap="none" spc="0">
              <a:ln w="6600">
                <a:solidFill>
                  <a:schemeClr val="accent2"/>
                </a:solidFill>
                <a:prstDash val="solid"/>
              </a:ln>
              <a:solidFill>
                <a:srgbClr val="FFFFFF"/>
              </a:solidFill>
              <a:effectLst>
                <a:outerShdw dist="38100" dir="2700000" algn="tl" rotWithShape="0">
                  <a:schemeClr val="accent2"/>
                </a:outerShdw>
              </a:effectLst>
            </a:rPr>
            <a:t>Average</a:t>
          </a:r>
          <a:r>
            <a:rPr lang="en-US" sz="1100" b="1" cap="none" spc="0" baseline="0">
              <a:ln w="6600">
                <a:solidFill>
                  <a:schemeClr val="accent2"/>
                </a:solidFill>
                <a:prstDash val="solid"/>
              </a:ln>
              <a:solidFill>
                <a:srgbClr val="FFFFFF"/>
              </a:solidFill>
              <a:effectLst>
                <a:outerShdw dist="38100" dir="2700000" algn="tl" rotWithShape="0">
                  <a:schemeClr val="accent2"/>
                </a:outerShdw>
              </a:effectLst>
            </a:rPr>
            <a:t> Days</a:t>
          </a:r>
        </a:p>
      </xdr:txBody>
    </xdr: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user01" refreshedDate="45518.499604745368" backgroundQuery="1" createdVersion="8" refreshedVersion="8" minRefreshableVersion="3" recordCount="0" supportSubquery="1" supportAdvancedDrill="1" xr:uid="{1EBA2F88-CCC1-455E-96F3-2FC5C0D850C7}">
  <cacheSource type="external" connectionId="1"/>
  <cacheFields count="5">
    <cacheField name="[Measures].[Count of Animal ID]" caption="Count of Animal ID" numFmtId="0" hierarchy="15" level="32767"/>
    <cacheField name="[Measures].[Average of Days]" caption="Average of Days" numFmtId="0" hierarchy="17" level="32767"/>
    <cacheField name="[Set1].[Tbl_AdoptablePets10].[Animal Type].[Animal Type]" caption="Animal Type" numFmtId="0" hierarchy="18">
      <sharedItems count="4">
        <s v="BIRD"/>
        <s v="CAT"/>
        <s v="DOG"/>
        <s v="OTHER"/>
      </sharedItems>
    </cacheField>
    <cacheField name="[Tbl_AdoptablePets10].[Intake Type].[Intake Type]" caption="Intake Type" numFmtId="0" hierarchy="1" level="1">
      <sharedItems containsSemiMixedTypes="0" containsNonDate="0" containsString="0"/>
    </cacheField>
    <cacheField name="[Tbl_AdoptablePets10].[Pet Size].[Pet Size]" caption="Pet Size" numFmtId="0" hierarchy="7" level="1">
      <sharedItems containsSemiMixedTypes="0" containsNonDate="0" containsString="0"/>
    </cacheField>
  </cacheFields>
  <cacheHierarchies count="19">
    <cacheHierarchy uniqueName="[Tbl_AdoptablePets10].[Animal ID]" caption="Animal ID" attribute="1" defaultMemberUniqueName="[Tbl_AdoptablePets10].[Animal ID].[All]" allUniqueName="[Tbl_AdoptablePets10].[Animal ID].[All]" dimensionUniqueName="[Tbl_AdoptablePets10]" displayFolder="" count="0" memberValueDatatype="130" unbalanced="0"/>
    <cacheHierarchy uniqueName="[Tbl_AdoptablePets10].[Intake Type]" caption="Intake Type" attribute="1" defaultMemberUniqueName="[Tbl_AdoptablePets10].[Intake Type].[All]" allUniqueName="[Tbl_AdoptablePets10].[Intake Type].[All]" dimensionUniqueName="[Tbl_AdoptablePets10]" displayFolder="" count="2" memberValueDatatype="130" unbalanced="0">
      <fieldsUsage count="2">
        <fieldUsage x="-1"/>
        <fieldUsage x="3"/>
      </fieldsUsage>
    </cacheHierarchy>
    <cacheHierarchy uniqueName="[Tbl_AdoptablePets10].[In Date]" caption="In Date" attribute="1" time="1" defaultMemberUniqueName="[Tbl_AdoptablePets10].[In Date].[All]" allUniqueName="[Tbl_AdoptablePets10].[In Date].[All]" dimensionUniqueName="[Tbl_AdoptablePets10]" displayFolder="" count="2" memberValueDatatype="7" unbalanced="0"/>
    <cacheHierarchy uniqueName="[Tbl_AdoptablePets10].[Days]" caption="Days" attribute="1" defaultMemberUniqueName="[Tbl_AdoptablePets10].[Days].[All]" allUniqueName="[Tbl_AdoptablePets10].[Days].[All]" dimensionUniqueName="[Tbl_AdoptablePets10]" displayFolder="" count="0" memberValueDatatype="20" unbalanced="0"/>
    <cacheHierarchy uniqueName="[Tbl_AdoptablePets10].[Pet name]" caption="Pet name" attribute="1" defaultMemberUniqueName="[Tbl_AdoptablePets10].[Pet name].[All]" allUniqueName="[Tbl_AdoptablePets10].[Pet name].[All]" dimensionUniqueName="[Tbl_AdoptablePets10]" displayFolder="" count="0" memberValueDatatype="130" unbalanced="0"/>
    <cacheHierarchy uniqueName="[Tbl_AdoptablePets10].[Animal Type]" caption="Animal Type" attribute="1" defaultMemberUniqueName="[Tbl_AdoptablePets10].[Animal Type].[All]" allUniqueName="[Tbl_AdoptablePets10].[Animal Type].[All]" dimensionUniqueName="[Tbl_AdoptablePets10]" displayFolder="" count="0" memberValueDatatype="130" unbalanced="0"/>
    <cacheHierarchy uniqueName="[Tbl_AdoptablePets10].[Pet Age]" caption="Pet Age" attribute="1" defaultMemberUniqueName="[Tbl_AdoptablePets10].[Pet Age].[All]" allUniqueName="[Tbl_AdoptablePets10].[Pet Age].[All]" dimensionUniqueName="[Tbl_AdoptablePets10]" displayFolder="" count="0" memberValueDatatype="130" unbalanced="0"/>
    <cacheHierarchy uniqueName="[Tbl_AdoptablePets10].[Pet Size]" caption="Pet Size" attribute="1" defaultMemberUniqueName="[Tbl_AdoptablePets10].[Pet Size].[All]" allUniqueName="[Tbl_AdoptablePets10].[Pet Size].[All]" dimensionUniqueName="[Tbl_AdoptablePets10]" displayFolder="" count="2" memberValueDatatype="130" unbalanced="0">
      <fieldsUsage count="2">
        <fieldUsage x="-1"/>
        <fieldUsage x="4"/>
      </fieldsUsage>
    </cacheHierarchy>
    <cacheHierarchy uniqueName="[Tbl_AdoptablePets10].[Color]" caption="Color" attribute="1" defaultMemberUniqueName="[Tbl_AdoptablePets10].[Color].[All]" allUniqueName="[Tbl_AdoptablePets10].[Color].[All]" dimensionUniqueName="[Tbl_AdoptablePets10]" displayFolder="" count="0" memberValueDatatype="130" unbalanced="0"/>
    <cacheHierarchy uniqueName="[Tbl_AdoptablePets10].[Breed]" caption="Breed" attribute="1" defaultMemberUniqueName="[Tbl_AdoptablePets10].[Breed].[All]" allUniqueName="[Tbl_AdoptablePets10].[Breed].[All]" dimensionUniqueName="[Tbl_AdoptablePets10]" displayFolder="" count="0" memberValueDatatype="130" unbalanced="0"/>
    <cacheHierarchy uniqueName="[Tbl_AdoptablePets10].[Sex]" caption="Sex" attribute="1" defaultMemberUniqueName="[Tbl_AdoptablePets10].[Sex].[All]" allUniqueName="[Tbl_AdoptablePets10].[Sex].[All]" dimensionUniqueName="[Tbl_AdoptablePets10]" displayFolder="" count="0" memberValueDatatype="130" unbalanced="0"/>
    <cacheHierarchy uniqueName="[Tbl_AdoptablePets10].[URL Link]" caption="URL Link" attribute="1" defaultMemberUniqueName="[Tbl_AdoptablePets10].[URL Link].[All]" allUniqueName="[Tbl_AdoptablePets10].[URL Link].[All]" dimensionUniqueName="[Tbl_AdoptablePets10]" displayFolder="" count="0" memberValueDatatype="130" unbalanced="0"/>
    <cacheHierarchy uniqueName="[Tbl_AdoptablePets10].[Crossing]" caption="Crossing" attribute="1" defaultMemberUniqueName="[Tbl_AdoptablePets10].[Crossing].[All]" allUniqueName="[Tbl_AdoptablePets10].[Crossing].[All]" dimensionUniqueName="[Tbl_AdoptablePets10]" displayFolder="" count="0" memberValueDatatype="130" unbalanced="0"/>
    <cacheHierarchy uniqueName="[Measures].[__XL_Count Tbl_AdoptablePets10]" caption="__XL_Count Tbl_AdoptablePets10" measure="1" displayFolder="" measureGroup="Tbl_AdoptablePets10" count="0" hidden="1"/>
    <cacheHierarchy uniqueName="[Measures].[__No measures defined]" caption="__No measures defined" measure="1" displayFolder="" count="0" hidden="1"/>
    <cacheHierarchy uniqueName="[Measures].[Count of Animal ID]" caption="Count of Animal ID" measure="1" displayFolder="" measureGroup="Tbl_AdoptablePets10" count="0" oneField="1" hidden="1">
      <fieldsUsage count="1">
        <fieldUsage x="0"/>
      </fieldsUsage>
      <extLst>
        <ext xmlns:x15="http://schemas.microsoft.com/office/spreadsheetml/2010/11/main" uri="{B97F6D7D-B522-45F9-BDA1-12C45D357490}">
          <x15:cacheHierarchy aggregatedColumn="0"/>
        </ext>
      </extLst>
    </cacheHierarchy>
    <cacheHierarchy uniqueName="[Measures].[Sum of Days]" caption="Sum of Days" measure="1" displayFolder="" measureGroup="Tbl_AdoptablePets10" count="0" hidden="1">
      <extLst>
        <ext xmlns:x15="http://schemas.microsoft.com/office/spreadsheetml/2010/11/main" uri="{B97F6D7D-B522-45F9-BDA1-12C45D357490}">
          <x15:cacheHierarchy aggregatedColumn="3"/>
        </ext>
      </extLst>
    </cacheHierarchy>
    <cacheHierarchy uniqueName="[Measures].[Average of Days]" caption="Average of Days" measure="1" displayFolder="" measureGroup="Tbl_AdoptablePets10" count="0" oneField="1" hidden="1">
      <fieldsUsage count="1">
        <fieldUsage x="1"/>
      </fieldsUsage>
      <extLst>
        <ext xmlns:x15="http://schemas.microsoft.com/office/spreadsheetml/2010/11/main" uri="{B97F6D7D-B522-45F9-BDA1-12C45D357490}">
          <x15:cacheHierarchy aggregatedColumn="3"/>
        </ext>
      </extLst>
    </cacheHierarchy>
    <cacheHierarchy uniqueName="[Set1]" caption="Set1" set="1" parentSet="5" displayFolder="" count="0" unbalanced="0" unbalancedGroup="0">
      <fieldsUsage count="1">
        <fieldUsage x="2"/>
      </fieldsUsage>
      <extLst>
        <ext xmlns:x14="http://schemas.microsoft.com/office/spreadsheetml/2009/9/main" uri="{8CF416AD-EC4C-4aba-99F5-12A058AE0983}">
          <x14:cacheHierarchy flattenHierarchies="0" hierarchizeDistinct="0">
            <x14:setLevels count="1">
              <x14:setLevel hierarchy="5"/>
            </x14:setLevels>
          </x14:cacheHierarchy>
        </ext>
      </extLst>
    </cacheHierarchy>
  </cacheHierarchies>
  <kpis count="0"/>
  <calculatedMembers count="1">
    <calculatedMember name="[Set1]" mdx="{([Tbl_AdoptablePets10].[Animal Type].&amp;[BIRD]),([Tbl_AdoptablePets10].[Animal Type].&amp;[CAT]),([Tbl_AdoptablePets10].[Animal Type].&amp;[DOG]),([Tbl_AdoptablePets10].[Animal Type].&amp;[OTHER]),([Tbl_AdoptablePets10].[Animal Type].[All])}" set="1">
      <extLst>
        <ext xmlns:x14="http://schemas.microsoft.com/office/spreadsheetml/2009/9/main" uri="{0C70D0D5-359C-4a49-802D-23BBF952B5CE}">
          <x14:calculatedMember flattenHierarchies="0" hierarchizeDistinct="0">
            <x14:tupleSet rowCount="5">
              <x14:headers>
                <x14:header uniqueName="[Tbl_AdoptablePets10].[Animal Type].[Animal Type]" hierarchyName="[Tbl_AdoptablePets10].[Animal Type]"/>
              </x14:headers>
              <x14:rows>
                <x14:row>
                  <x14:rowItem u="[Tbl_AdoptablePets10].[Animal Type].&amp;[BIRD]" d="BIRD"/>
                </x14:row>
                <x14:row>
                  <x14:rowItem u="[Tbl_AdoptablePets10].[Animal Type].&amp;[CAT]" d="CAT"/>
                </x14:row>
                <x14:row>
                  <x14:rowItem u="[Tbl_AdoptablePets10].[Animal Type].&amp;[DOG]" d="DOG"/>
                </x14:row>
                <x14:row>
                  <x14:rowItem u="[Tbl_AdoptablePets10].[Animal Type].&amp;[OTHER]" d="OTHER"/>
                </x14:row>
                <x14:row>
                  <x14:rowItem/>
                </x14:row>
              </x14:rows>
            </x14:tupleSet>
          </x14:calculatedMember>
        </ext>
      </extLst>
    </calculatedMember>
  </calculatedMembers>
  <dimensions count="2">
    <dimension measure="1" name="Measures" uniqueName="[Measures]" caption="Measures"/>
    <dimension name="Tbl_AdoptablePets10" uniqueName="[Tbl_AdoptablePets10]" caption="Tbl_AdoptablePets10"/>
  </dimensions>
  <measureGroups count="1">
    <measureGroup name="Tbl_AdoptablePets10" caption="Tbl_AdoptablePets10"/>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user01" refreshedDate="45518.499602199074" backgroundQuery="1" createdVersion="3" refreshedVersion="8" minRefreshableVersion="3" recordCount="0" supportSubquery="1" supportAdvancedDrill="1" xr:uid="{9B2759FB-E2E9-4B4E-AE3B-89F90FD5A838}">
  <cacheSource type="external" connectionId="1">
    <extLst>
      <ext xmlns:x14="http://schemas.microsoft.com/office/spreadsheetml/2009/9/main" uri="{F057638F-6D5F-4e77-A914-E7F072B9BCA8}">
        <x14:sourceConnection name="ThisWorkbookDataModel"/>
      </ext>
    </extLst>
  </cacheSource>
  <cacheFields count="0"/>
  <cacheHierarchies count="19">
    <cacheHierarchy uniqueName="[Tbl_AdoptablePets10].[Animal ID]" caption="Animal ID" attribute="1" defaultMemberUniqueName="[Tbl_AdoptablePets10].[Animal ID].[All]" allUniqueName="[Tbl_AdoptablePets10].[Animal ID].[All]" dimensionUniqueName="[Tbl_AdoptablePets10]" displayFolder="" count="0" memberValueDatatype="130" unbalanced="0"/>
    <cacheHierarchy uniqueName="[Tbl_AdoptablePets10].[Intake Type]" caption="Intake Type" attribute="1" defaultMemberUniqueName="[Tbl_AdoptablePets10].[Intake Type].[All]" allUniqueName="[Tbl_AdoptablePets10].[Intake Type].[All]" dimensionUniqueName="[Tbl_AdoptablePets10]" displayFolder="" count="2" memberValueDatatype="130" unbalanced="0"/>
    <cacheHierarchy uniqueName="[Tbl_AdoptablePets10].[In Date]" caption="In Date" attribute="1" time="1" defaultMemberUniqueName="[Tbl_AdoptablePets10].[In Date].[All]" allUniqueName="[Tbl_AdoptablePets10].[In Date].[All]" dimensionUniqueName="[Tbl_AdoptablePets10]" displayFolder="" count="0" memberValueDatatype="7" unbalanced="0"/>
    <cacheHierarchy uniqueName="[Tbl_AdoptablePets10].[Days]" caption="Days" attribute="1" defaultMemberUniqueName="[Tbl_AdoptablePets10].[Days].[All]" allUniqueName="[Tbl_AdoptablePets10].[Days].[All]" dimensionUniqueName="[Tbl_AdoptablePets10]" displayFolder="" count="0" memberValueDatatype="20" unbalanced="0"/>
    <cacheHierarchy uniqueName="[Tbl_AdoptablePets10].[Pet name]" caption="Pet name" attribute="1" defaultMemberUniqueName="[Tbl_AdoptablePets10].[Pet name].[All]" allUniqueName="[Tbl_AdoptablePets10].[Pet name].[All]" dimensionUniqueName="[Tbl_AdoptablePets10]" displayFolder="" count="0" memberValueDatatype="130" unbalanced="0"/>
    <cacheHierarchy uniqueName="[Tbl_AdoptablePets10].[Animal Type]" caption="Animal Type" attribute="1" defaultMemberUniqueName="[Tbl_AdoptablePets10].[Animal Type].[All]" allUniqueName="[Tbl_AdoptablePets10].[Animal Type].[All]" dimensionUniqueName="[Tbl_AdoptablePets10]" displayFolder="" count="0" memberValueDatatype="130" unbalanced="0"/>
    <cacheHierarchy uniqueName="[Tbl_AdoptablePets10].[Pet Age]" caption="Pet Age" attribute="1" defaultMemberUniqueName="[Tbl_AdoptablePets10].[Pet Age].[All]" allUniqueName="[Tbl_AdoptablePets10].[Pet Age].[All]" dimensionUniqueName="[Tbl_AdoptablePets10]" displayFolder="" count="0" memberValueDatatype="130" unbalanced="0"/>
    <cacheHierarchy uniqueName="[Tbl_AdoptablePets10].[Pet Size]" caption="Pet Size" attribute="1" defaultMemberUniqueName="[Tbl_AdoptablePets10].[Pet Size].[All]" allUniqueName="[Tbl_AdoptablePets10].[Pet Size].[All]" dimensionUniqueName="[Tbl_AdoptablePets10]" displayFolder="" count="2" memberValueDatatype="130" unbalanced="0"/>
    <cacheHierarchy uniqueName="[Tbl_AdoptablePets10].[Color]" caption="Color" attribute="1" defaultMemberUniqueName="[Tbl_AdoptablePets10].[Color].[All]" allUniqueName="[Tbl_AdoptablePets10].[Color].[All]" dimensionUniqueName="[Tbl_AdoptablePets10]" displayFolder="" count="0" memberValueDatatype="130" unbalanced="0"/>
    <cacheHierarchy uniqueName="[Tbl_AdoptablePets10].[Breed]" caption="Breed" attribute="1" defaultMemberUniqueName="[Tbl_AdoptablePets10].[Breed].[All]" allUniqueName="[Tbl_AdoptablePets10].[Breed].[All]" dimensionUniqueName="[Tbl_AdoptablePets10]" displayFolder="" count="0" memberValueDatatype="130" unbalanced="0"/>
    <cacheHierarchy uniqueName="[Tbl_AdoptablePets10].[Sex]" caption="Sex" attribute="1" defaultMemberUniqueName="[Tbl_AdoptablePets10].[Sex].[All]" allUniqueName="[Tbl_AdoptablePets10].[Sex].[All]" dimensionUniqueName="[Tbl_AdoptablePets10]" displayFolder="" count="0" memberValueDatatype="130" unbalanced="0"/>
    <cacheHierarchy uniqueName="[Tbl_AdoptablePets10].[URL Link]" caption="URL Link" attribute="1" defaultMemberUniqueName="[Tbl_AdoptablePets10].[URL Link].[All]" allUniqueName="[Tbl_AdoptablePets10].[URL Link].[All]" dimensionUniqueName="[Tbl_AdoptablePets10]" displayFolder="" count="0" memberValueDatatype="130" unbalanced="0"/>
    <cacheHierarchy uniqueName="[Tbl_AdoptablePets10].[Crossing]" caption="Crossing" attribute="1" defaultMemberUniqueName="[Tbl_AdoptablePets10].[Crossing].[All]" allUniqueName="[Tbl_AdoptablePets10].[Crossing].[All]" dimensionUniqueName="[Tbl_AdoptablePets10]" displayFolder="" count="0" memberValueDatatype="130" unbalanced="0"/>
    <cacheHierarchy uniqueName="[Measures].[__XL_Count Tbl_AdoptablePets10]" caption="__XL_Count Tbl_AdoptablePets10" measure="1" displayFolder="" measureGroup="Tbl_AdoptablePets10" count="0" hidden="1"/>
    <cacheHierarchy uniqueName="[Measures].[__No measures defined]" caption="__No measures defined" measure="1" displayFolder="" count="0" hidden="1"/>
    <cacheHierarchy uniqueName="[Measures].[Count of Animal ID]" caption="Count of Animal ID" measure="1" displayFolder="" measureGroup="Tbl_AdoptablePets10" count="0" hidden="1">
      <extLst>
        <ext xmlns:x15="http://schemas.microsoft.com/office/spreadsheetml/2010/11/main" uri="{B97F6D7D-B522-45F9-BDA1-12C45D357490}">
          <x15:cacheHierarchy aggregatedColumn="0"/>
        </ext>
      </extLst>
    </cacheHierarchy>
    <cacheHierarchy uniqueName="[Measures].[Sum of Days]" caption="Sum of Days" measure="1" displayFolder="" measureGroup="Tbl_AdoptablePets10" count="0" hidden="1">
      <extLst>
        <ext xmlns:x15="http://schemas.microsoft.com/office/spreadsheetml/2010/11/main" uri="{B97F6D7D-B522-45F9-BDA1-12C45D357490}">
          <x15:cacheHierarchy aggregatedColumn="3"/>
        </ext>
      </extLst>
    </cacheHierarchy>
    <cacheHierarchy uniqueName="[Measures].[Average of Days]" caption="Average of Days" measure="1" displayFolder="" measureGroup="Tbl_AdoptablePets10" count="0" hidden="1">
      <extLst>
        <ext xmlns:x15="http://schemas.microsoft.com/office/spreadsheetml/2010/11/main" uri="{B97F6D7D-B522-45F9-BDA1-12C45D357490}">
          <x15:cacheHierarchy aggregatedColumn="3"/>
        </ext>
      </extLst>
    </cacheHierarchy>
    <cacheHierarchy uniqueName="[Set1]" caption="Set1" set="1" displayFolder="" count="0" unbalanced="0" unbalancedGroup="0">
      <extLst>
        <ext xmlns:x14="http://schemas.microsoft.com/office/spreadsheetml/2009/9/main" uri="{8CF416AD-EC4C-4aba-99F5-12A058AE0983}">
          <x14:cacheHierarchy flattenHierarchies="0" hierarchizeDistinct="0"/>
        </ext>
      </extLst>
    </cacheHierarchy>
  </cacheHierarchies>
  <kpis count="0"/>
  <calculatedMembers count="1">
    <calculatedMember name="[Set1]" mdx="{([Tbl_AdoptablePets10].[Animal Type].&amp;[BIRD]),([Tbl_AdoptablePets10].[Animal Type].&amp;[CAT]),([Tbl_AdoptablePets10].[Animal Type].&amp;[DOG]),([Tbl_AdoptablePets10].[Animal Type].&amp;[OTHER]),([Tbl_AdoptablePets10].[Animal Type].[All])}" set="1">
      <extLst>
        <ext xmlns:x14="http://schemas.microsoft.com/office/spreadsheetml/2009/9/main" uri="{0C70D0D5-359C-4a49-802D-23BBF952B5CE}">
          <x14:calculatedMember flattenHierarchies="0" hierarchizeDistinct="0">
            <x14:tupleSet rowCount="5">
              <x14:headers>
                <x14:header uniqueName="[Tbl_AdoptablePets10].[Animal Type].[Animal Type]" hierarchyName="[Tbl_AdoptablePets10].[Animal Type]"/>
              </x14:headers>
              <x14:rows>
                <x14:row>
                  <x14:rowItem u="[Tbl_AdoptablePets10].[Animal Type].&amp;[BIRD]" d="BIRD"/>
                </x14:row>
                <x14:row>
                  <x14:rowItem u="[Tbl_AdoptablePets10].[Animal Type].&amp;[CAT]" d="CAT"/>
                </x14:row>
                <x14:row>
                  <x14:rowItem u="[Tbl_AdoptablePets10].[Animal Type].&amp;[DOG]" d="DOG"/>
                </x14:row>
                <x14:row>
                  <x14:rowItem u="[Tbl_AdoptablePets10].[Animal Type].&amp;[OTHER]" d="OTHER"/>
                </x14:row>
                <x14:row>
                  <x14:rowItem/>
                </x14:row>
              </x14:rows>
            </x14:tupleSet>
          </x14:calculatedMember>
        </ext>
      </extLst>
    </calculatedMember>
  </calculatedMembers>
  <extLst>
    <ext xmlns:x14="http://schemas.microsoft.com/office/spreadsheetml/2009/9/main" uri="{725AE2AE-9491-48be-B2B4-4EB974FC3084}">
      <x14:pivotCacheDefinition slicerData="1" pivotCacheId="1527993229"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user01" refreshedDate="45518.499602662036" backgroundQuery="1" createdVersion="3" refreshedVersion="8" minRefreshableVersion="3" recordCount="0" supportSubquery="1" supportAdvancedDrill="1" xr:uid="{1BC10769-6FB2-4A11-B9CE-2F0B2D2A884B}">
  <cacheSource type="external" connectionId="1">
    <extLst>
      <ext xmlns:x14="http://schemas.microsoft.com/office/spreadsheetml/2009/9/main" uri="{F057638F-6D5F-4e77-A914-E7F072B9BCA8}">
        <x14:sourceConnection name="ThisWorkbookDataModel"/>
      </ext>
    </extLst>
  </cacheSource>
  <cacheFields count="0"/>
  <cacheHierarchies count="19">
    <cacheHierarchy uniqueName="[Tbl_AdoptablePets10].[Animal ID]" caption="Animal ID" attribute="1" defaultMemberUniqueName="[Tbl_AdoptablePets10].[Animal ID].[All]" allUniqueName="[Tbl_AdoptablePets10].[Animal ID].[All]" dimensionUniqueName="[Tbl_AdoptablePets10]" displayFolder="" count="0" memberValueDatatype="130" unbalanced="0"/>
    <cacheHierarchy uniqueName="[Tbl_AdoptablePets10].[Intake Type]" caption="Intake Type" attribute="1" defaultMemberUniqueName="[Tbl_AdoptablePets10].[Intake Type].[All]" allUniqueName="[Tbl_AdoptablePets10].[Intake Type].[All]" dimensionUniqueName="[Tbl_AdoptablePets10]" displayFolder="" count="0" memberValueDatatype="130" unbalanced="0"/>
    <cacheHierarchy uniqueName="[Tbl_AdoptablePets10].[In Date]" caption="In Date" attribute="1" time="1" defaultMemberUniqueName="[Tbl_AdoptablePets10].[In Date].[All]" allUniqueName="[Tbl_AdoptablePets10].[In Date].[All]" dimensionUniqueName="[Tbl_AdoptablePets10]" displayFolder="" count="2" memberValueDatatype="7" unbalanced="0"/>
    <cacheHierarchy uniqueName="[Tbl_AdoptablePets10].[Days]" caption="Days" attribute="1" defaultMemberUniqueName="[Tbl_AdoptablePets10].[Days].[All]" allUniqueName="[Tbl_AdoptablePets10].[Days].[All]" dimensionUniqueName="[Tbl_AdoptablePets10]" displayFolder="" count="0" memberValueDatatype="20" unbalanced="0"/>
    <cacheHierarchy uniqueName="[Tbl_AdoptablePets10].[Pet name]" caption="Pet name" attribute="1" defaultMemberUniqueName="[Tbl_AdoptablePets10].[Pet name].[All]" allUniqueName="[Tbl_AdoptablePets10].[Pet name].[All]" dimensionUniqueName="[Tbl_AdoptablePets10]" displayFolder="" count="0" memberValueDatatype="130" unbalanced="0"/>
    <cacheHierarchy uniqueName="[Tbl_AdoptablePets10].[Animal Type]" caption="Animal Type" attribute="1" defaultMemberUniqueName="[Tbl_AdoptablePets10].[Animal Type].[All]" allUniqueName="[Tbl_AdoptablePets10].[Animal Type].[All]" dimensionUniqueName="[Tbl_AdoptablePets10]" displayFolder="" count="0" memberValueDatatype="130" unbalanced="0"/>
    <cacheHierarchy uniqueName="[Tbl_AdoptablePets10].[Pet Age]" caption="Pet Age" attribute="1" defaultMemberUniqueName="[Tbl_AdoptablePets10].[Pet Age].[All]" allUniqueName="[Tbl_AdoptablePets10].[Pet Age].[All]" dimensionUniqueName="[Tbl_AdoptablePets10]" displayFolder="" count="0" memberValueDatatype="130" unbalanced="0"/>
    <cacheHierarchy uniqueName="[Tbl_AdoptablePets10].[Pet Size]" caption="Pet Size" attribute="1" defaultMemberUniqueName="[Tbl_AdoptablePets10].[Pet Size].[All]" allUniqueName="[Tbl_AdoptablePets10].[Pet Size].[All]" dimensionUniqueName="[Tbl_AdoptablePets10]" displayFolder="" count="0" memberValueDatatype="130" unbalanced="0"/>
    <cacheHierarchy uniqueName="[Tbl_AdoptablePets10].[Color]" caption="Color" attribute="1" defaultMemberUniqueName="[Tbl_AdoptablePets10].[Color].[All]" allUniqueName="[Tbl_AdoptablePets10].[Color].[All]" dimensionUniqueName="[Tbl_AdoptablePets10]" displayFolder="" count="0" memberValueDatatype="130" unbalanced="0"/>
    <cacheHierarchy uniqueName="[Tbl_AdoptablePets10].[Breed]" caption="Breed" attribute="1" defaultMemberUniqueName="[Tbl_AdoptablePets10].[Breed].[All]" allUniqueName="[Tbl_AdoptablePets10].[Breed].[All]" dimensionUniqueName="[Tbl_AdoptablePets10]" displayFolder="" count="0" memberValueDatatype="130" unbalanced="0"/>
    <cacheHierarchy uniqueName="[Tbl_AdoptablePets10].[Sex]" caption="Sex" attribute="1" defaultMemberUniqueName="[Tbl_AdoptablePets10].[Sex].[All]" allUniqueName="[Tbl_AdoptablePets10].[Sex].[All]" dimensionUniqueName="[Tbl_AdoptablePets10]" displayFolder="" count="0" memberValueDatatype="130" unbalanced="0"/>
    <cacheHierarchy uniqueName="[Tbl_AdoptablePets10].[URL Link]" caption="URL Link" attribute="1" defaultMemberUniqueName="[Tbl_AdoptablePets10].[URL Link].[All]" allUniqueName="[Tbl_AdoptablePets10].[URL Link].[All]" dimensionUniqueName="[Tbl_AdoptablePets10]" displayFolder="" count="0" memberValueDatatype="130" unbalanced="0"/>
    <cacheHierarchy uniqueName="[Tbl_AdoptablePets10].[Crossing]" caption="Crossing" attribute="1" defaultMemberUniqueName="[Tbl_AdoptablePets10].[Crossing].[All]" allUniqueName="[Tbl_AdoptablePets10].[Crossing].[All]" dimensionUniqueName="[Tbl_AdoptablePets10]" displayFolder="" count="0" memberValueDatatype="130" unbalanced="0"/>
    <cacheHierarchy uniqueName="[Measures].[__XL_Count Tbl_AdoptablePets10]" caption="__XL_Count Tbl_AdoptablePets10" measure="1" displayFolder="" measureGroup="Tbl_AdoptablePets10" count="0" hidden="1"/>
    <cacheHierarchy uniqueName="[Measures].[__No measures defined]" caption="__No measures defined" measure="1" displayFolder="" count="0" hidden="1"/>
    <cacheHierarchy uniqueName="[Measures].[Count of Animal ID]" caption="Count of Animal ID" measure="1" displayFolder="" measureGroup="Tbl_AdoptablePets10" count="0" hidden="1">
      <extLst>
        <ext xmlns:x15="http://schemas.microsoft.com/office/spreadsheetml/2010/11/main" uri="{B97F6D7D-B522-45F9-BDA1-12C45D357490}">
          <x15:cacheHierarchy aggregatedColumn="0"/>
        </ext>
      </extLst>
    </cacheHierarchy>
    <cacheHierarchy uniqueName="[Measures].[Sum of Days]" caption="Sum of Days" measure="1" displayFolder="" measureGroup="Tbl_AdoptablePets10" count="0" hidden="1">
      <extLst>
        <ext xmlns:x15="http://schemas.microsoft.com/office/spreadsheetml/2010/11/main" uri="{B97F6D7D-B522-45F9-BDA1-12C45D357490}">
          <x15:cacheHierarchy aggregatedColumn="3"/>
        </ext>
      </extLst>
    </cacheHierarchy>
    <cacheHierarchy uniqueName="[Measures].[Average of Days]" caption="Average of Days" measure="1" displayFolder="" measureGroup="Tbl_AdoptablePets10" count="0" hidden="1">
      <extLst>
        <ext xmlns:x15="http://schemas.microsoft.com/office/spreadsheetml/2010/11/main" uri="{B97F6D7D-B522-45F9-BDA1-12C45D357490}">
          <x15:cacheHierarchy aggregatedColumn="3"/>
        </ext>
      </extLst>
    </cacheHierarchy>
    <cacheHierarchy uniqueName="[Set1]" caption="Set1" set="1" displayFolder="" count="0" unbalanced="0" unbalancedGroup="0">
      <extLst>
        <ext xmlns:x14="http://schemas.microsoft.com/office/spreadsheetml/2009/9/main" uri="{8CF416AD-EC4C-4aba-99F5-12A058AE0983}">
          <x14:cacheHierarchy flattenHierarchies="0" hierarchizeDistinct="0"/>
        </ext>
      </extLst>
    </cacheHierarchy>
  </cacheHierarchies>
  <kpis count="0"/>
  <calculatedMembers count="1">
    <calculatedMember name="[Set1]" mdx="{([Tbl_AdoptablePets10].[Animal Type].&amp;[BIRD]),([Tbl_AdoptablePets10].[Animal Type].&amp;[CAT]),([Tbl_AdoptablePets10].[Animal Type].&amp;[DOG]),([Tbl_AdoptablePets10].[Animal Type].&amp;[OTHER]),([Tbl_AdoptablePets10].[Animal Type].[All])}" set="1">
      <extLst>
        <ext xmlns:x14="http://schemas.microsoft.com/office/spreadsheetml/2009/9/main" uri="{0C70D0D5-359C-4a49-802D-23BBF952B5CE}">
          <x14:calculatedMember flattenHierarchies="0" hierarchizeDistinct="0">
            <x14:tupleSet rowCount="5">
              <x14:headers>
                <x14:header uniqueName="[Tbl_AdoptablePets10].[Animal Type].[Animal Type]" hierarchyName="[Tbl_AdoptablePets10].[Animal Type]"/>
              </x14:headers>
              <x14:rows>
                <x14:row>
                  <x14:rowItem u="[Tbl_AdoptablePets10].[Animal Type].&amp;[BIRD]" d="BIRD"/>
                </x14:row>
                <x14:row>
                  <x14:rowItem u="[Tbl_AdoptablePets10].[Animal Type].&amp;[CAT]" d="CAT"/>
                </x14:row>
                <x14:row>
                  <x14:rowItem u="[Tbl_AdoptablePets10].[Animal Type].&amp;[DOG]" d="DOG"/>
                </x14:row>
                <x14:row>
                  <x14:rowItem u="[Tbl_AdoptablePets10].[Animal Type].&amp;[OTHER]" d="OTHER"/>
                </x14:row>
                <x14:row>
                  <x14:rowItem/>
                </x14:row>
              </x14:rows>
            </x14:tupleSet>
          </x14:calculatedMember>
        </ext>
      </extLst>
    </calculatedMember>
  </calculatedMembers>
  <extLst>
    <ext xmlns:x14="http://schemas.microsoft.com/office/spreadsheetml/2009/9/main" uri="{725AE2AE-9491-48be-B2B4-4EB974FC3084}">
      <x14:pivotCacheDefinition pivotCacheId="169765017" supportSubqueryNonVisual="1" supportSubqueryCalcMem="1" supportAddCalcMems="1"/>
    </ext>
    <ext xmlns:x15="http://schemas.microsoft.com/office/spreadsheetml/2010/11/main" uri="{ABF5C744-AB39-4b91-8756-CFA1BBC848D5}">
      <x15:pivotCacheIdVersion cacheIdSupportedVersion="6" cacheIdCreatedVersion="7"/>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C8B5DED-FC5A-40E3-BC7A-163CA47B3248}" name="PivotTable5" cacheId="46" dataPosition="0" applyNumberFormats="0" applyBorderFormats="0" applyFontFormats="0" applyPatternFormats="0" applyAlignmentFormats="0" applyWidthHeightFormats="1" dataCaption="Values" tag="c6c45920-df12-4bdf-92b7-1077620a1aaa" updatedVersion="8" minRefreshableVersion="5" useAutoFormatting="1" subtotalHiddenItems="1" itemPrintTitles="1" createdVersion="8" indent="0" showHeaders="0" outline="1" outlineData="1" multipleFieldFilters="0" chartFormat="46">
  <location ref="B8:D13" firstHeaderRow="0" firstDataRow="1" firstDataCol="1"/>
  <pivotFields count="5">
    <pivotField dataField="1" subtotalTop="0" showAll="0" defaultSubtotal="0"/>
    <pivotField dataField="1" subtotalTop="0" showAll="0" defaultSubtotal="0"/>
    <pivotField axis="axisRow" allDrilled="1" subtotalTop="0" showAll="0" dataSourceSort="1" defaultSubtotal="0">
      <items count="4">
        <item x="0"/>
        <item x="1"/>
        <item x="2"/>
        <item x="3"/>
      </items>
    </pivotField>
    <pivotField allDrilled="1" subtotalTop="0" showAll="0" dataSourceSort="1" defaultSubtotal="0" defaultAttributeDrillState="1"/>
    <pivotField allDrilled="1" subtotalTop="0" showAll="0" dataSourceSort="1" defaultSubtotal="0" defaultAttributeDrillState="1"/>
  </pivotFields>
  <rowFields count="1">
    <field x="2"/>
  </rowFields>
  <rowItems count="5">
    <i>
      <x/>
    </i>
    <i>
      <x v="1"/>
    </i>
    <i>
      <x v="2"/>
    </i>
    <i>
      <x v="3"/>
    </i>
    <i t="grand">
      <x/>
    </i>
  </rowItems>
  <colFields count="1">
    <field x="-2"/>
  </colFields>
  <colItems count="2">
    <i>
      <x/>
    </i>
    <i i="1">
      <x v="1"/>
    </i>
  </colItems>
  <dataFields count="2">
    <dataField name="Total Animals" fld="0" subtotal="count" baseField="0" baseItem="0"/>
    <dataField name="Average of Days" fld="1" subtotal="average" baseField="0" baseItem="0" numFmtId="2"/>
  </dataFields>
  <chartFormats count="20">
    <chartFormat chart="0" format="0" series="1">
      <pivotArea type="data" outline="0" fieldPosition="0">
        <references count="1">
          <reference field="4294967294" count="1" selected="0">
            <x v="0"/>
          </reference>
        </references>
      </pivotArea>
    </chartFormat>
    <chartFormat chart="0" format="4" series="1">
      <pivotArea type="data" outline="0" fieldPosition="0">
        <references count="1">
          <reference field="4294967294" count="1" selected="0">
            <x v="1"/>
          </reference>
        </references>
      </pivotArea>
    </chartFormat>
    <chartFormat chart="26" format="0" series="1">
      <pivotArea type="data" outline="0" fieldPosition="0">
        <references count="1">
          <reference field="4294967294" count="1" selected="0">
            <x v="0"/>
          </reference>
        </references>
      </pivotArea>
    </chartFormat>
    <chartFormat chart="26" format="1" series="1">
      <pivotArea type="data" outline="0" fieldPosition="0">
        <references count="1">
          <reference field="4294967294" count="1" selected="0">
            <x v="1"/>
          </reference>
        </references>
      </pivotArea>
    </chartFormat>
    <chartFormat chart="26" format="2">
      <pivotArea type="data" outline="0" fieldPosition="0">
        <references count="2">
          <reference field="4294967294" count="1" selected="0">
            <x v="0"/>
          </reference>
          <reference field="2" count="1" selected="0">
            <x v="1"/>
          </reference>
        </references>
      </pivotArea>
    </chartFormat>
    <chartFormat chart="26" format="3">
      <pivotArea type="data" outline="0" fieldPosition="0">
        <references count="2">
          <reference field="4294967294" count="1" selected="0">
            <x v="0"/>
          </reference>
          <reference field="2" count="1" selected="0">
            <x v="2"/>
          </reference>
        </references>
      </pivotArea>
    </chartFormat>
    <chartFormat chart="26" format="4">
      <pivotArea type="data" outline="0" fieldPosition="0">
        <references count="2">
          <reference field="4294967294" count="1" selected="0">
            <x v="0"/>
          </reference>
          <reference field="2" count="1" selected="0">
            <x v="3"/>
          </reference>
        </references>
      </pivotArea>
    </chartFormat>
    <chartFormat chart="26" format="5">
      <pivotArea type="data" outline="0" fieldPosition="0">
        <references count="2">
          <reference field="4294967294" count="1" selected="0">
            <x v="1"/>
          </reference>
          <reference field="2" count="1" selected="0">
            <x v="1"/>
          </reference>
        </references>
      </pivotArea>
    </chartFormat>
    <chartFormat chart="26" format="6">
      <pivotArea type="data" outline="0" fieldPosition="0">
        <references count="2">
          <reference field="4294967294" count="1" selected="0">
            <x v="1"/>
          </reference>
          <reference field="2" count="1" selected="0">
            <x v="2"/>
          </reference>
        </references>
      </pivotArea>
    </chartFormat>
    <chartFormat chart="26" format="7">
      <pivotArea type="data" outline="0" fieldPosition="0">
        <references count="2">
          <reference field="4294967294" count="1" selected="0">
            <x v="1"/>
          </reference>
          <reference field="2" count="1" selected="0">
            <x v="3"/>
          </reference>
        </references>
      </pivotArea>
    </chartFormat>
    <chartFormat chart="44" format="5" series="1">
      <pivotArea type="data" outline="0" fieldPosition="0">
        <references count="1">
          <reference field="4294967294" count="1" selected="0">
            <x v="0"/>
          </reference>
        </references>
      </pivotArea>
    </chartFormat>
    <chartFormat chart="44" format="6" series="1">
      <pivotArea type="data" outline="0" fieldPosition="0">
        <references count="1">
          <reference field="4294967294" count="1" selected="0">
            <x v="1"/>
          </reference>
        </references>
      </pivotArea>
    </chartFormat>
    <chartFormat chart="45" format="8" series="1">
      <pivotArea type="data" outline="0" fieldPosition="0">
        <references count="1">
          <reference field="4294967294" count="1" selected="0">
            <x v="0"/>
          </reference>
        </references>
      </pivotArea>
    </chartFormat>
    <chartFormat chart="45" format="9">
      <pivotArea type="data" outline="0" fieldPosition="0">
        <references count="2">
          <reference field="4294967294" count="1" selected="0">
            <x v="0"/>
          </reference>
          <reference field="2" count="1" selected="0">
            <x v="1"/>
          </reference>
        </references>
      </pivotArea>
    </chartFormat>
    <chartFormat chart="45" format="10">
      <pivotArea type="data" outline="0" fieldPosition="0">
        <references count="2">
          <reference field="4294967294" count="1" selected="0">
            <x v="0"/>
          </reference>
          <reference field="2" count="1" selected="0">
            <x v="2"/>
          </reference>
        </references>
      </pivotArea>
    </chartFormat>
    <chartFormat chart="45" format="11">
      <pivotArea type="data" outline="0" fieldPosition="0">
        <references count="2">
          <reference field="4294967294" count="1" selected="0">
            <x v="0"/>
          </reference>
          <reference field="2" count="1" selected="0">
            <x v="3"/>
          </reference>
        </references>
      </pivotArea>
    </chartFormat>
    <chartFormat chart="45" format="12" series="1">
      <pivotArea type="data" outline="0" fieldPosition="0">
        <references count="1">
          <reference field="4294967294" count="1" selected="0">
            <x v="1"/>
          </reference>
        </references>
      </pivotArea>
    </chartFormat>
    <chartFormat chart="45" format="13">
      <pivotArea type="data" outline="0" fieldPosition="0">
        <references count="2">
          <reference field="4294967294" count="1" selected="0">
            <x v="1"/>
          </reference>
          <reference field="2" count="1" selected="0">
            <x v="1"/>
          </reference>
        </references>
      </pivotArea>
    </chartFormat>
    <chartFormat chart="45" format="14">
      <pivotArea type="data" outline="0" fieldPosition="0">
        <references count="2">
          <reference field="4294967294" count="1" selected="0">
            <x v="1"/>
          </reference>
          <reference field="2" count="1" selected="0">
            <x v="2"/>
          </reference>
        </references>
      </pivotArea>
    </chartFormat>
    <chartFormat chart="45" format="15">
      <pivotArea type="data" outline="0" fieldPosition="0">
        <references count="2">
          <reference field="4294967294" count="1" selected="0">
            <x v="1"/>
          </reference>
          <reference field="2" count="1" selected="0">
            <x v="3"/>
          </reference>
        </references>
      </pivotArea>
    </chartFormat>
  </chartFormats>
  <pivotHierarchies count="19">
    <pivotHierarchy dragToData="1"/>
    <pivotHierarchy multipleItemSelectionAllowed="1"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caption="Total Animals"/>
    <pivotHierarchy dragToData="1"/>
    <pivotHierarchy dragToData="1" caption="Average of Days"/>
    <pivotHierarchy/>
  </pivotHierarchies>
  <pivotTableStyleInfo name="PivotStyleLight7" showRowHeaders="1" showColHeaders="1" showRowStripes="0" showColStripes="0" showLastColumn="1"/>
  <rowHierarchiesUsage count="1">
    <rowHierarchyUsage hierarchyUsage="18"/>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_AdoptablePets10]"/>
        <x15:activeTabTopLevelEntity name="[Tbl_SexMeanings]"/>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take_Type1" xr10:uid="{AFDF3C47-8933-4199-BFB5-848D4756A45C}" sourceName="[Tbl_AdoptablePets10].[Intake Type]">
  <pivotTables>
    <pivotTable tabId="5" name="PivotTable5"/>
  </pivotTables>
  <data>
    <olap pivotCacheId="1527993229">
      <levels count="2">
        <level uniqueName="[Tbl_AdoptablePets10].[Intake Type].[(All)]" sourceCaption="(All)" count="0"/>
        <level uniqueName="[Tbl_AdoptablePets10].[Intake Type].[Intake Type]" sourceCaption="Intake Type" count="7">
          <ranges>
            <range startItem="0">
              <i n="[Tbl_AdoptablePets10].[Intake Type].&amp;[BOARDING]" c="BOARDING"/>
              <i n="[Tbl_AdoptablePets10].[Intake Type].&amp;[CONFISCATE]" c="CONFISCATE"/>
              <i n="[Tbl_AdoptablePets10].[Intake Type].&amp;[EUTH REQ]" c="EUTH REQ"/>
              <i n="[Tbl_AdoptablePets10].[Intake Type].&amp;[FOSTER]" c="FOSTER"/>
              <i n="[Tbl_AdoptablePets10].[Intake Type].&amp;[OWNER SUR]" c="OWNER SUR"/>
              <i n="[Tbl_AdoptablePets10].[Intake Type].&amp;[RETURN]" c="RETURN"/>
              <i n="[Tbl_AdoptablePets10].[Intake Type].&amp;[STRAY]" c="STRAY"/>
            </range>
          </ranges>
        </level>
      </levels>
      <selections count="1">
        <selection n="[Tbl_AdoptablePets10].[Intake Type].[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et_Size1" xr10:uid="{F3D51C2D-F65E-4A05-BB3D-C4C05E019085}" sourceName="[Tbl_AdoptablePets10].[Pet Size]">
  <pivotTables>
    <pivotTable tabId="5" name="PivotTable5"/>
  </pivotTables>
  <data>
    <olap pivotCacheId="1527993229">
      <levels count="2">
        <level uniqueName="[Tbl_AdoptablePets10].[Pet Size].[(All)]" sourceCaption="(All)" count="0"/>
        <level uniqueName="[Tbl_AdoptablePets10].[Pet Size].[Pet Size]" sourceCaption="Pet Size" count="3">
          <ranges>
            <range startItem="0">
              <i n="[Tbl_AdoptablePets10].[Pet Size].&amp;[LARGE]" c="LARGE"/>
              <i n="[Tbl_AdoptablePets10].[Pet Size].&amp;[MED]" c="MED"/>
              <i n="[Tbl_AdoptablePets10].[Pet Size].&amp;[SMALL]" c="SMALL"/>
            </range>
          </ranges>
        </level>
      </levels>
      <selections count="1">
        <selection n="[Tbl_AdoptablePets10].[Pet Size].[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ntake Type 1" xr10:uid="{1FB06CE5-A849-4C8A-95EE-51130F569B82}" cache="Slicer_Intake_Type1" caption="Intake Type" level="1" style="SlicerStyleDark3" rowHeight="247650"/>
  <slicer name="Pet Size 1" xr10:uid="{532CD45C-5C78-44B9-8549-5EEDE17CE7DE}" cache="Slicer_Pet_Size1" caption="Pet Size" columnCount="3" level="1" style="SlicerStyleDark3" rowHeight="24765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Timeline_In_Date1" xr10:uid="{CCDE20EF-3B6F-49B3-ABB9-115522A4A08A}" sourceName="[Tbl_AdoptablePets10].[In Date]">
  <pivotTables>
    <pivotTable tabId="5" name="PivotTable5"/>
  </pivotTables>
  <state minimalRefreshVersion="6" lastRefreshVersion="6" pivotCacheId="169765017" filterType="unknown">
    <bounds startDate="2023-01-01T00:00:00" endDate="2025-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In Date 1" xr10:uid="{51992462-7F43-4273-8073-076C812B5DBD}" cache="Timeline_In_Date1" caption="In Date" showHorizontalScrollbar="0" level="1" selectionLevel="1" scrollPosition="2023-01-01T00:00:00" style="TimeSlicerStyleDark6"/>
</timeline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ivotTable" Target="../pivotTables/pivotTable1.xml"/><Relationship Id="rId4" Type="http://schemas.microsoft.com/office/2011/relationships/timeline" Target="../timelines/timelin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A001E-8FDE-4811-8D2E-A8561466F30F}">
  <dimension ref="A1"/>
  <sheetViews>
    <sheetView showGridLines="0" tabSelected="1" workbookViewId="0">
      <selection activeCell="N20" sqref="N20"/>
    </sheetView>
  </sheetViews>
  <sheetFormatPr defaultRowHeight="15" x14ac:dyDescent="0.25"/>
  <sheetData/>
  <sheetProtection algorithmName="SHA-512" hashValue="V92hwvd7he+CUdmJithCijCimvlu7Keprt1t4NgKhjzfc2OorlIYDhEFVjQkO/PSjLs+WGAVDbOVOAPgX9a2xA==" saltValue="j0ZWA7dnr1j+Eybrb0MASA==" spinCount="100000" sheet="1" objects="1" scenarios="1" selectLockedCells="1" selectUn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D0EC7-A0B1-47D3-B854-8CAA9E92EE54}">
  <dimension ref="B2:G13"/>
  <sheetViews>
    <sheetView showGridLines="0" workbookViewId="0">
      <selection activeCell="D12" sqref="D12"/>
    </sheetView>
  </sheetViews>
  <sheetFormatPr defaultRowHeight="15" x14ac:dyDescent="0.25"/>
  <cols>
    <col min="2" max="2" width="11.28515625" bestFit="1" customWidth="1"/>
    <col min="3" max="3" width="13.140625" bestFit="1" customWidth="1"/>
    <col min="4" max="4" width="15.42578125" bestFit="1" customWidth="1"/>
    <col min="5" max="5" width="5.5703125" customWidth="1"/>
    <col min="6" max="6" width="6.7109375" customWidth="1"/>
    <col min="7" max="7" width="10.5703125" customWidth="1"/>
  </cols>
  <sheetData>
    <row r="2" spans="2:7" x14ac:dyDescent="0.25">
      <c r="G2" s="2">
        <f>GETPIVOTDATA("[Measures].[Count of Animal ID]",$B$8)</f>
        <v>66</v>
      </c>
    </row>
    <row r="3" spans="2:7" x14ac:dyDescent="0.25">
      <c r="G3" s="2"/>
    </row>
    <row r="4" spans="2:7" x14ac:dyDescent="0.25">
      <c r="G4" s="2"/>
    </row>
    <row r="5" spans="2:7" x14ac:dyDescent="0.25">
      <c r="G5" s="2"/>
    </row>
    <row r="6" spans="2:7" x14ac:dyDescent="0.25">
      <c r="G6" s="3">
        <f>GETPIVOTDATA("[Measures].[Average of Days]",$B$8)</f>
        <v>38.31818181818182</v>
      </c>
    </row>
    <row r="8" spans="2:7" x14ac:dyDescent="0.25">
      <c r="C8" t="s">
        <v>251</v>
      </c>
      <c r="D8" t="s">
        <v>252</v>
      </c>
    </row>
    <row r="9" spans="2:7" x14ac:dyDescent="0.25">
      <c r="B9" s="4" t="s">
        <v>16</v>
      </c>
      <c r="C9" s="6">
        <v>2</v>
      </c>
      <c r="D9" s="5">
        <v>40.5</v>
      </c>
    </row>
    <row r="10" spans="2:7" x14ac:dyDescent="0.25">
      <c r="B10" s="4" t="s">
        <v>17</v>
      </c>
      <c r="C10" s="6">
        <v>24</v>
      </c>
      <c r="D10" s="5">
        <v>27.708333333333332</v>
      </c>
    </row>
    <row r="11" spans="2:7" x14ac:dyDescent="0.25">
      <c r="B11" s="4" t="s">
        <v>18</v>
      </c>
      <c r="C11" s="6">
        <v>30</v>
      </c>
      <c r="D11" s="5">
        <v>47.866666666666667</v>
      </c>
    </row>
    <row r="12" spans="2:7" x14ac:dyDescent="0.25">
      <c r="B12" s="4" t="s">
        <v>19</v>
      </c>
      <c r="C12" s="6">
        <v>10</v>
      </c>
      <c r="D12" s="5">
        <v>34.700000000000003</v>
      </c>
    </row>
    <row r="13" spans="2:7" x14ac:dyDescent="0.25">
      <c r="B13" s="4" t="s">
        <v>253</v>
      </c>
      <c r="C13" s="6">
        <v>66</v>
      </c>
      <c r="D13" s="5">
        <v>38.31818181818182</v>
      </c>
    </row>
  </sheetData>
  <pageMargins left="0.7" right="0.7" top="0.75" bottom="0.75" header="0.3" footer="0.3"/>
  <drawing r:id="rId2"/>
  <extLst>
    <ext xmlns:x14="http://schemas.microsoft.com/office/spreadsheetml/2009/9/main" uri="{A8765BA9-456A-4dab-B4F3-ACF838C121DE}">
      <x14:slicerList>
        <x14:slicer r:id="rId3"/>
      </x14:slicerList>
    </ext>
    <ext xmlns:x15="http://schemas.microsoft.com/office/spreadsheetml/2010/11/main" uri="{7E03D99C-DC04-49d9-9315-930204A7B6E9}">
      <x15:timelineRefs>
        <x15:timelineRef r:id="rId4"/>
      </x15:timelineRef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79F61-AD30-4AE7-A3CB-B80161FE5BE2}">
  <dimension ref="A1:K67"/>
  <sheetViews>
    <sheetView workbookViewId="0"/>
  </sheetViews>
  <sheetFormatPr defaultRowHeight="15" x14ac:dyDescent="0.25"/>
  <cols>
    <col min="1" max="1" width="10.85546875" customWidth="1"/>
    <col min="2" max="2" width="12.28515625" customWidth="1"/>
    <col min="3" max="3" width="9.28515625" style="1" bestFit="1" customWidth="1"/>
    <col min="4" max="4" width="8.28515625" bestFit="1" customWidth="1"/>
    <col min="5" max="5" width="10.7109375" customWidth="1"/>
    <col min="6" max="6" width="13" customWidth="1"/>
    <col min="7" max="7" width="16.7109375" bestFit="1" customWidth="1"/>
    <col min="8" max="8" width="9.5703125" customWidth="1"/>
    <col min="9" max="9" width="14.85546875" bestFit="1" customWidth="1"/>
    <col min="10" max="10" width="30.7109375" bestFit="1" customWidth="1"/>
  </cols>
  <sheetData>
    <row r="1" spans="1:11" x14ac:dyDescent="0.25">
      <c r="A1" t="s">
        <v>25</v>
      </c>
      <c r="B1" t="s">
        <v>26</v>
      </c>
      <c r="C1" s="1" t="s">
        <v>27</v>
      </c>
      <c r="D1" t="s">
        <v>28</v>
      </c>
      <c r="E1" t="s">
        <v>29</v>
      </c>
      <c r="F1" t="s">
        <v>30</v>
      </c>
      <c r="G1" t="s">
        <v>31</v>
      </c>
      <c r="H1" t="s">
        <v>32</v>
      </c>
      <c r="I1" t="s">
        <v>33</v>
      </c>
      <c r="J1" t="s">
        <v>34</v>
      </c>
      <c r="K1" t="s">
        <v>35</v>
      </c>
    </row>
    <row r="2" spans="1:11" x14ac:dyDescent="0.25">
      <c r="A2" t="s">
        <v>36</v>
      </c>
      <c r="B2" t="s">
        <v>37</v>
      </c>
      <c r="C2" s="1">
        <v>45511</v>
      </c>
      <c r="D2">
        <f ca="1">_xlfn.DAYS(TODAY(), Pets!$C2)</f>
        <v>7</v>
      </c>
      <c r="E2" t="s">
        <v>38</v>
      </c>
      <c r="F2" t="s">
        <v>18</v>
      </c>
      <c r="G2" t="s">
        <v>39</v>
      </c>
      <c r="H2" t="s">
        <v>40</v>
      </c>
      <c r="I2" t="s">
        <v>41</v>
      </c>
      <c r="J2" t="s">
        <v>42</v>
      </c>
      <c r="K2" t="s">
        <v>8</v>
      </c>
    </row>
    <row r="3" spans="1:11" x14ac:dyDescent="0.25">
      <c r="A3" t="s">
        <v>43</v>
      </c>
      <c r="B3" t="s">
        <v>37</v>
      </c>
      <c r="C3" s="1">
        <v>45468</v>
      </c>
      <c r="D3">
        <f ca="1">_xlfn.DAYS(TODAY(), Pets!$C3)</f>
        <v>50</v>
      </c>
      <c r="E3" t="s">
        <v>44</v>
      </c>
      <c r="F3" t="s">
        <v>18</v>
      </c>
      <c r="G3" t="s">
        <v>45</v>
      </c>
      <c r="H3" t="s">
        <v>40</v>
      </c>
      <c r="I3" t="s">
        <v>41</v>
      </c>
      <c r="J3" t="s">
        <v>46</v>
      </c>
      <c r="K3" t="s">
        <v>4</v>
      </c>
    </row>
    <row r="4" spans="1:11" x14ac:dyDescent="0.25">
      <c r="A4" t="s">
        <v>47</v>
      </c>
      <c r="B4" t="s">
        <v>37</v>
      </c>
      <c r="C4" s="1">
        <v>45510</v>
      </c>
      <c r="D4">
        <f ca="1">_xlfn.DAYS(TODAY(), Pets!$C4)</f>
        <v>8</v>
      </c>
      <c r="E4" t="s">
        <v>48</v>
      </c>
      <c r="F4" t="s">
        <v>18</v>
      </c>
      <c r="G4" t="s">
        <v>49</v>
      </c>
      <c r="H4" t="s">
        <v>40</v>
      </c>
      <c r="I4" t="s">
        <v>50</v>
      </c>
      <c r="J4" t="s">
        <v>51</v>
      </c>
      <c r="K4" t="s">
        <v>8</v>
      </c>
    </row>
    <row r="5" spans="1:11" x14ac:dyDescent="0.25">
      <c r="A5" t="s">
        <v>52</v>
      </c>
      <c r="B5" t="s">
        <v>37</v>
      </c>
      <c r="C5" s="1">
        <v>45516</v>
      </c>
      <c r="D5">
        <f ca="1">_xlfn.DAYS(TODAY(), Pets!$C5)</f>
        <v>2</v>
      </c>
      <c r="E5" t="s">
        <v>53</v>
      </c>
      <c r="F5" t="s">
        <v>18</v>
      </c>
      <c r="G5" t="s">
        <v>54</v>
      </c>
      <c r="H5" t="s">
        <v>55</v>
      </c>
      <c r="I5" t="s">
        <v>56</v>
      </c>
      <c r="J5" t="s">
        <v>57</v>
      </c>
      <c r="K5" t="s">
        <v>4</v>
      </c>
    </row>
    <row r="6" spans="1:11" x14ac:dyDescent="0.25">
      <c r="A6" t="s">
        <v>58</v>
      </c>
      <c r="B6" t="s">
        <v>59</v>
      </c>
      <c r="C6" s="1">
        <v>45484</v>
      </c>
      <c r="D6">
        <f ca="1">_xlfn.DAYS(TODAY(), Pets!$C6)</f>
        <v>34</v>
      </c>
      <c r="E6" t="s">
        <v>60</v>
      </c>
      <c r="F6" t="s">
        <v>18</v>
      </c>
      <c r="G6" t="s">
        <v>45</v>
      </c>
      <c r="H6" t="s">
        <v>40</v>
      </c>
      <c r="I6" t="s">
        <v>61</v>
      </c>
      <c r="J6" t="s">
        <v>46</v>
      </c>
      <c r="K6" t="s">
        <v>4</v>
      </c>
    </row>
    <row r="7" spans="1:11" x14ac:dyDescent="0.25">
      <c r="A7" t="s">
        <v>62</v>
      </c>
      <c r="B7" t="s">
        <v>59</v>
      </c>
      <c r="C7" s="1">
        <v>45504</v>
      </c>
      <c r="D7">
        <f ca="1">_xlfn.DAYS(TODAY(), Pets!$C7)</f>
        <v>14</v>
      </c>
      <c r="E7" t="s">
        <v>63</v>
      </c>
      <c r="F7" t="s">
        <v>18</v>
      </c>
      <c r="G7" t="s">
        <v>64</v>
      </c>
      <c r="H7" t="s">
        <v>65</v>
      </c>
      <c r="I7" t="s">
        <v>66</v>
      </c>
      <c r="J7" t="s">
        <v>67</v>
      </c>
      <c r="K7" t="s">
        <v>4</v>
      </c>
    </row>
    <row r="8" spans="1:11" x14ac:dyDescent="0.25">
      <c r="A8" t="s">
        <v>68</v>
      </c>
      <c r="B8" t="s">
        <v>69</v>
      </c>
      <c r="C8" s="1">
        <v>45409</v>
      </c>
      <c r="D8">
        <f ca="1">_xlfn.DAYS(TODAY(), Pets!$C8)</f>
        <v>109</v>
      </c>
      <c r="E8" t="s">
        <v>70</v>
      </c>
      <c r="F8" t="s">
        <v>19</v>
      </c>
      <c r="G8" t="s">
        <v>71</v>
      </c>
      <c r="H8" t="s">
        <v>65</v>
      </c>
      <c r="I8" t="s">
        <v>72</v>
      </c>
      <c r="J8" t="s">
        <v>73</v>
      </c>
      <c r="K8" t="s">
        <v>6</v>
      </c>
    </row>
    <row r="9" spans="1:11" x14ac:dyDescent="0.25">
      <c r="A9" t="s">
        <v>74</v>
      </c>
      <c r="B9" t="s">
        <v>69</v>
      </c>
      <c r="C9" s="1">
        <v>45479</v>
      </c>
      <c r="D9">
        <f ca="1">_xlfn.DAYS(TODAY(), Pets!$C9)</f>
        <v>39</v>
      </c>
      <c r="E9" t="s">
        <v>75</v>
      </c>
      <c r="F9" t="s">
        <v>17</v>
      </c>
      <c r="G9" t="s">
        <v>76</v>
      </c>
      <c r="H9" t="s">
        <v>65</v>
      </c>
      <c r="I9" t="s">
        <v>77</v>
      </c>
      <c r="J9" t="s">
        <v>78</v>
      </c>
      <c r="K9" t="s">
        <v>8</v>
      </c>
    </row>
    <row r="10" spans="1:11" x14ac:dyDescent="0.25">
      <c r="A10" t="s">
        <v>79</v>
      </c>
      <c r="B10" t="s">
        <v>59</v>
      </c>
      <c r="C10" s="1">
        <v>45516</v>
      </c>
      <c r="D10">
        <f ca="1">_xlfn.DAYS(TODAY(), Pets!$C10)</f>
        <v>2</v>
      </c>
      <c r="E10" t="s">
        <v>80</v>
      </c>
      <c r="F10" t="s">
        <v>19</v>
      </c>
      <c r="G10" t="s">
        <v>81</v>
      </c>
      <c r="H10" t="s">
        <v>55</v>
      </c>
      <c r="I10" t="s">
        <v>72</v>
      </c>
      <c r="J10" t="s">
        <v>82</v>
      </c>
      <c r="K10" t="s">
        <v>6</v>
      </c>
    </row>
    <row r="11" spans="1:11" x14ac:dyDescent="0.25">
      <c r="A11" t="s">
        <v>83</v>
      </c>
      <c r="B11" t="s">
        <v>69</v>
      </c>
      <c r="C11" s="1">
        <v>45500</v>
      </c>
      <c r="D11">
        <f ca="1">_xlfn.DAYS(TODAY(), Pets!$C11)</f>
        <v>18</v>
      </c>
      <c r="E11" t="s">
        <v>84</v>
      </c>
      <c r="F11" t="s">
        <v>19</v>
      </c>
      <c r="G11" t="s">
        <v>49</v>
      </c>
      <c r="H11" t="s">
        <v>65</v>
      </c>
      <c r="I11" t="s">
        <v>85</v>
      </c>
      <c r="J11" t="s">
        <v>86</v>
      </c>
      <c r="K11" t="s">
        <v>6</v>
      </c>
    </row>
    <row r="12" spans="1:11" x14ac:dyDescent="0.25">
      <c r="A12" t="s">
        <v>87</v>
      </c>
      <c r="B12" t="s">
        <v>88</v>
      </c>
      <c r="C12" s="1">
        <v>45451</v>
      </c>
      <c r="D12">
        <f ca="1">_xlfn.DAYS(TODAY(), Pets!$C12)</f>
        <v>67</v>
      </c>
      <c r="E12" t="s">
        <v>89</v>
      </c>
      <c r="F12" t="s">
        <v>18</v>
      </c>
      <c r="G12" t="s">
        <v>39</v>
      </c>
      <c r="H12" t="s">
        <v>65</v>
      </c>
      <c r="I12" t="s">
        <v>66</v>
      </c>
      <c r="J12" t="s">
        <v>42</v>
      </c>
      <c r="K12" t="s">
        <v>8</v>
      </c>
    </row>
    <row r="13" spans="1:11" x14ac:dyDescent="0.25">
      <c r="A13" t="s">
        <v>90</v>
      </c>
      <c r="B13" t="s">
        <v>88</v>
      </c>
      <c r="C13" s="1">
        <v>45467</v>
      </c>
      <c r="D13">
        <f ca="1">_xlfn.DAYS(TODAY(), Pets!$C13)</f>
        <v>51</v>
      </c>
      <c r="E13" t="s">
        <v>91</v>
      </c>
      <c r="F13" t="s">
        <v>18</v>
      </c>
      <c r="G13" t="s">
        <v>92</v>
      </c>
      <c r="H13" t="s">
        <v>65</v>
      </c>
      <c r="I13" t="s">
        <v>93</v>
      </c>
      <c r="J13" t="s">
        <v>46</v>
      </c>
      <c r="K13" t="s">
        <v>4</v>
      </c>
    </row>
    <row r="14" spans="1:11" x14ac:dyDescent="0.25">
      <c r="A14" t="s">
        <v>94</v>
      </c>
      <c r="B14" t="s">
        <v>88</v>
      </c>
      <c r="C14" s="1">
        <v>45463</v>
      </c>
      <c r="D14">
        <f ca="1">_xlfn.DAYS(TODAY(), Pets!$C14)</f>
        <v>55</v>
      </c>
      <c r="E14" t="s">
        <v>95</v>
      </c>
      <c r="F14" t="s">
        <v>18</v>
      </c>
      <c r="G14" t="s">
        <v>39</v>
      </c>
      <c r="H14" t="s">
        <v>65</v>
      </c>
      <c r="I14" t="s">
        <v>96</v>
      </c>
      <c r="J14" t="s">
        <v>46</v>
      </c>
      <c r="K14" t="s">
        <v>8</v>
      </c>
    </row>
    <row r="15" spans="1:11" x14ac:dyDescent="0.25">
      <c r="A15" t="s">
        <v>97</v>
      </c>
      <c r="B15" t="s">
        <v>88</v>
      </c>
      <c r="C15" s="1">
        <v>45480</v>
      </c>
      <c r="D15">
        <f ca="1">_xlfn.DAYS(TODAY(), Pets!$C15)</f>
        <v>38</v>
      </c>
      <c r="E15" t="s">
        <v>98</v>
      </c>
      <c r="F15" t="s">
        <v>18</v>
      </c>
      <c r="G15" t="s">
        <v>49</v>
      </c>
      <c r="H15" t="s">
        <v>40</v>
      </c>
      <c r="I15" t="s">
        <v>99</v>
      </c>
      <c r="J15" t="s">
        <v>100</v>
      </c>
      <c r="K15" t="s">
        <v>8</v>
      </c>
    </row>
    <row r="16" spans="1:11" x14ac:dyDescent="0.25">
      <c r="A16" t="s">
        <v>101</v>
      </c>
      <c r="B16" t="s">
        <v>88</v>
      </c>
      <c r="C16" s="1">
        <v>45455</v>
      </c>
      <c r="D16">
        <f ca="1">_xlfn.DAYS(TODAY(), Pets!$C16)</f>
        <v>63</v>
      </c>
      <c r="E16" t="s">
        <v>102</v>
      </c>
      <c r="F16" t="s">
        <v>16</v>
      </c>
      <c r="G16" t="s">
        <v>103</v>
      </c>
      <c r="H16" t="s">
        <v>65</v>
      </c>
      <c r="I16" t="s">
        <v>56</v>
      </c>
      <c r="J16" t="s">
        <v>104</v>
      </c>
      <c r="K16" t="s">
        <v>10</v>
      </c>
    </row>
    <row r="17" spans="1:11" x14ac:dyDescent="0.25">
      <c r="A17" t="s">
        <v>105</v>
      </c>
      <c r="B17" t="s">
        <v>88</v>
      </c>
      <c r="C17" s="1">
        <v>45362</v>
      </c>
      <c r="D17">
        <f ca="1">_xlfn.DAYS(TODAY(), Pets!$C17)</f>
        <v>156</v>
      </c>
      <c r="E17" t="s">
        <v>106</v>
      </c>
      <c r="F17" t="s">
        <v>17</v>
      </c>
      <c r="G17" t="s">
        <v>107</v>
      </c>
      <c r="H17" t="s">
        <v>65</v>
      </c>
      <c r="I17" t="s">
        <v>108</v>
      </c>
      <c r="J17" t="s">
        <v>78</v>
      </c>
      <c r="K17" t="s">
        <v>8</v>
      </c>
    </row>
    <row r="18" spans="1:11" x14ac:dyDescent="0.25">
      <c r="A18" t="s">
        <v>109</v>
      </c>
      <c r="B18" t="s">
        <v>88</v>
      </c>
      <c r="C18" s="1">
        <v>45494</v>
      </c>
      <c r="D18">
        <f ca="1">_xlfn.DAYS(TODAY(), Pets!$C18)</f>
        <v>24</v>
      </c>
      <c r="E18" t="s">
        <v>110</v>
      </c>
      <c r="F18" t="s">
        <v>19</v>
      </c>
      <c r="G18" t="s">
        <v>49</v>
      </c>
      <c r="H18" t="s">
        <v>55</v>
      </c>
      <c r="I18" t="s">
        <v>111</v>
      </c>
      <c r="J18" t="s">
        <v>86</v>
      </c>
      <c r="K18" t="s">
        <v>6</v>
      </c>
    </row>
    <row r="19" spans="1:11" x14ac:dyDescent="0.25">
      <c r="A19" t="s">
        <v>112</v>
      </c>
      <c r="B19" t="s">
        <v>88</v>
      </c>
      <c r="C19" s="1">
        <v>45469</v>
      </c>
      <c r="D19">
        <f ca="1">_xlfn.DAYS(TODAY(), Pets!$C19)</f>
        <v>49</v>
      </c>
      <c r="E19" t="s">
        <v>113</v>
      </c>
      <c r="F19" t="s">
        <v>17</v>
      </c>
      <c r="G19" t="s">
        <v>39</v>
      </c>
      <c r="H19" t="s">
        <v>55</v>
      </c>
      <c r="I19" t="s">
        <v>114</v>
      </c>
      <c r="J19" t="s">
        <v>78</v>
      </c>
      <c r="K19" t="s">
        <v>4</v>
      </c>
    </row>
    <row r="20" spans="1:11" x14ac:dyDescent="0.25">
      <c r="A20" t="s">
        <v>115</v>
      </c>
      <c r="B20" t="s">
        <v>37</v>
      </c>
      <c r="C20" s="1">
        <v>45485</v>
      </c>
      <c r="D20">
        <f ca="1">_xlfn.DAYS(TODAY(), Pets!$C20)</f>
        <v>33</v>
      </c>
      <c r="E20" t="s">
        <v>116</v>
      </c>
      <c r="F20" t="s">
        <v>18</v>
      </c>
      <c r="G20" t="s">
        <v>39</v>
      </c>
      <c r="H20" t="s">
        <v>40</v>
      </c>
      <c r="I20" t="s">
        <v>99</v>
      </c>
      <c r="J20" t="s">
        <v>46</v>
      </c>
      <c r="K20" t="s">
        <v>8</v>
      </c>
    </row>
    <row r="21" spans="1:11" x14ac:dyDescent="0.25">
      <c r="A21" t="s">
        <v>117</v>
      </c>
      <c r="B21" t="s">
        <v>59</v>
      </c>
      <c r="C21" s="1">
        <v>45495</v>
      </c>
      <c r="D21">
        <f ca="1">_xlfn.DAYS(TODAY(), Pets!$C21)</f>
        <v>23</v>
      </c>
      <c r="E21" t="s">
        <v>118</v>
      </c>
      <c r="F21" t="s">
        <v>17</v>
      </c>
      <c r="G21" t="s">
        <v>103</v>
      </c>
      <c r="H21" t="s">
        <v>65</v>
      </c>
      <c r="I21" t="s">
        <v>119</v>
      </c>
      <c r="J21" t="s">
        <v>78</v>
      </c>
      <c r="K21" t="s">
        <v>4</v>
      </c>
    </row>
    <row r="22" spans="1:11" x14ac:dyDescent="0.25">
      <c r="A22" t="s">
        <v>120</v>
      </c>
      <c r="B22" t="s">
        <v>88</v>
      </c>
      <c r="C22" s="1">
        <v>45488</v>
      </c>
      <c r="D22">
        <f ca="1">_xlfn.DAYS(TODAY(), Pets!$C22)</f>
        <v>30</v>
      </c>
      <c r="E22" t="s">
        <v>121</v>
      </c>
      <c r="F22" t="s">
        <v>18</v>
      </c>
      <c r="G22" t="s">
        <v>49</v>
      </c>
      <c r="H22" t="s">
        <v>65</v>
      </c>
      <c r="I22" t="s">
        <v>72</v>
      </c>
      <c r="J22" t="s">
        <v>122</v>
      </c>
      <c r="K22" t="s">
        <v>8</v>
      </c>
    </row>
    <row r="23" spans="1:11" x14ac:dyDescent="0.25">
      <c r="A23" t="s">
        <v>123</v>
      </c>
      <c r="B23" t="s">
        <v>88</v>
      </c>
      <c r="C23" s="1">
        <v>45505</v>
      </c>
      <c r="D23">
        <f ca="1">_xlfn.DAYS(TODAY(), Pets!$C23)</f>
        <v>13</v>
      </c>
      <c r="E23" t="s">
        <v>124</v>
      </c>
      <c r="F23" t="s">
        <v>18</v>
      </c>
      <c r="G23" t="s">
        <v>125</v>
      </c>
      <c r="H23" t="s">
        <v>65</v>
      </c>
      <c r="I23" t="s">
        <v>126</v>
      </c>
      <c r="J23" t="s">
        <v>127</v>
      </c>
      <c r="K23" t="s">
        <v>8</v>
      </c>
    </row>
    <row r="24" spans="1:11" x14ac:dyDescent="0.25">
      <c r="A24" t="s">
        <v>128</v>
      </c>
      <c r="B24" t="s">
        <v>59</v>
      </c>
      <c r="C24" s="1">
        <v>45486</v>
      </c>
      <c r="D24">
        <f ca="1">_xlfn.DAYS(TODAY(), Pets!$C24)</f>
        <v>32</v>
      </c>
      <c r="E24" t="s">
        <v>129</v>
      </c>
      <c r="F24" t="s">
        <v>18</v>
      </c>
      <c r="G24" t="s">
        <v>130</v>
      </c>
      <c r="H24" t="s">
        <v>65</v>
      </c>
      <c r="I24" t="s">
        <v>131</v>
      </c>
      <c r="J24" t="s">
        <v>132</v>
      </c>
      <c r="K24" t="s">
        <v>4</v>
      </c>
    </row>
    <row r="25" spans="1:11" x14ac:dyDescent="0.25">
      <c r="A25" t="s">
        <v>133</v>
      </c>
      <c r="B25" t="s">
        <v>88</v>
      </c>
      <c r="C25" s="1">
        <v>45507</v>
      </c>
      <c r="D25">
        <f ca="1">_xlfn.DAYS(TODAY(), Pets!$C25)</f>
        <v>11</v>
      </c>
      <c r="E25" t="s">
        <v>134</v>
      </c>
      <c r="F25" t="s">
        <v>17</v>
      </c>
      <c r="G25" t="s">
        <v>135</v>
      </c>
      <c r="H25" t="s">
        <v>55</v>
      </c>
      <c r="I25" t="s">
        <v>77</v>
      </c>
      <c r="J25" t="s">
        <v>78</v>
      </c>
      <c r="K25" t="s">
        <v>8</v>
      </c>
    </row>
    <row r="26" spans="1:11" x14ac:dyDescent="0.25">
      <c r="A26" t="s">
        <v>136</v>
      </c>
      <c r="B26" t="s">
        <v>88</v>
      </c>
      <c r="C26" s="1">
        <v>45466</v>
      </c>
      <c r="D26">
        <f ca="1">_xlfn.DAYS(TODAY(), Pets!$C26)</f>
        <v>52</v>
      </c>
      <c r="E26" t="s">
        <v>137</v>
      </c>
      <c r="F26" t="s">
        <v>18</v>
      </c>
      <c r="G26" t="s">
        <v>64</v>
      </c>
      <c r="H26" t="s">
        <v>40</v>
      </c>
      <c r="I26" t="s">
        <v>99</v>
      </c>
      <c r="J26" t="s">
        <v>46</v>
      </c>
      <c r="K26" t="s">
        <v>8</v>
      </c>
    </row>
    <row r="27" spans="1:11" x14ac:dyDescent="0.25">
      <c r="A27" t="s">
        <v>138</v>
      </c>
      <c r="B27" t="s">
        <v>88</v>
      </c>
      <c r="C27" s="1">
        <v>45506</v>
      </c>
      <c r="D27">
        <f ca="1">_xlfn.DAYS(TODAY(), Pets!$C27)</f>
        <v>12</v>
      </c>
      <c r="E27" t="s">
        <v>139</v>
      </c>
      <c r="F27" t="s">
        <v>17</v>
      </c>
      <c r="G27" t="s">
        <v>64</v>
      </c>
      <c r="H27" t="s">
        <v>65</v>
      </c>
      <c r="I27" t="s">
        <v>108</v>
      </c>
      <c r="J27" t="s">
        <v>78</v>
      </c>
      <c r="K27" t="s">
        <v>4</v>
      </c>
    </row>
    <row r="28" spans="1:11" x14ac:dyDescent="0.25">
      <c r="A28" t="s">
        <v>140</v>
      </c>
      <c r="B28" t="s">
        <v>88</v>
      </c>
      <c r="C28" s="1">
        <v>45496</v>
      </c>
      <c r="D28">
        <f ca="1">_xlfn.DAYS(TODAY(), Pets!$C28)</f>
        <v>22</v>
      </c>
      <c r="E28" t="s">
        <v>141</v>
      </c>
      <c r="F28" t="s">
        <v>16</v>
      </c>
      <c r="G28" t="s">
        <v>142</v>
      </c>
      <c r="H28" t="s">
        <v>65</v>
      </c>
      <c r="I28" t="s">
        <v>56</v>
      </c>
      <c r="J28" t="s">
        <v>143</v>
      </c>
      <c r="K28" t="s">
        <v>10</v>
      </c>
    </row>
    <row r="29" spans="1:11" x14ac:dyDescent="0.25">
      <c r="A29" t="s">
        <v>144</v>
      </c>
      <c r="B29" t="s">
        <v>59</v>
      </c>
      <c r="C29" s="1">
        <v>45514</v>
      </c>
      <c r="D29">
        <f ca="1">_xlfn.DAYS(TODAY(), Pets!$C29)</f>
        <v>4</v>
      </c>
      <c r="E29" t="s">
        <v>145</v>
      </c>
      <c r="F29" t="s">
        <v>17</v>
      </c>
      <c r="G29" t="s">
        <v>64</v>
      </c>
      <c r="H29" t="s">
        <v>65</v>
      </c>
      <c r="I29" t="s">
        <v>119</v>
      </c>
      <c r="J29" t="s">
        <v>78</v>
      </c>
      <c r="K29" t="s">
        <v>4</v>
      </c>
    </row>
    <row r="30" spans="1:11" x14ac:dyDescent="0.25">
      <c r="A30" t="s">
        <v>146</v>
      </c>
      <c r="B30" t="s">
        <v>69</v>
      </c>
      <c r="C30" s="1">
        <v>45473</v>
      </c>
      <c r="D30">
        <f ca="1">_xlfn.DAYS(TODAY(), Pets!$C30)</f>
        <v>45</v>
      </c>
      <c r="E30" t="s">
        <v>147</v>
      </c>
      <c r="F30" t="s">
        <v>18</v>
      </c>
      <c r="G30" t="s">
        <v>148</v>
      </c>
      <c r="H30" t="s">
        <v>65</v>
      </c>
      <c r="I30" t="s">
        <v>96</v>
      </c>
      <c r="J30" t="s">
        <v>46</v>
      </c>
      <c r="K30" t="s">
        <v>4</v>
      </c>
    </row>
    <row r="31" spans="1:11" x14ac:dyDescent="0.25">
      <c r="A31" t="s">
        <v>149</v>
      </c>
      <c r="B31" t="s">
        <v>59</v>
      </c>
      <c r="C31" s="1">
        <v>45516</v>
      </c>
      <c r="D31">
        <f ca="1">_xlfn.DAYS(TODAY(), Pets!$C31)</f>
        <v>2</v>
      </c>
      <c r="E31" t="s">
        <v>150</v>
      </c>
      <c r="F31" t="s">
        <v>18</v>
      </c>
      <c r="G31" t="s">
        <v>151</v>
      </c>
      <c r="H31" t="s">
        <v>65</v>
      </c>
      <c r="I31" t="s">
        <v>152</v>
      </c>
      <c r="J31" t="s">
        <v>153</v>
      </c>
      <c r="K31" t="s">
        <v>4</v>
      </c>
    </row>
    <row r="32" spans="1:11" x14ac:dyDescent="0.25">
      <c r="A32" t="s">
        <v>154</v>
      </c>
      <c r="B32" t="s">
        <v>69</v>
      </c>
      <c r="C32" s="1">
        <v>45458</v>
      </c>
      <c r="D32">
        <f ca="1">_xlfn.DAYS(TODAY(), Pets!$C32)</f>
        <v>60</v>
      </c>
      <c r="E32" t="s">
        <v>155</v>
      </c>
      <c r="F32" t="s">
        <v>19</v>
      </c>
      <c r="G32" t="s">
        <v>142</v>
      </c>
      <c r="H32" t="s">
        <v>55</v>
      </c>
      <c r="I32" t="s">
        <v>156</v>
      </c>
      <c r="J32" t="s">
        <v>73</v>
      </c>
      <c r="K32" t="s">
        <v>6</v>
      </c>
    </row>
    <row r="33" spans="1:11" x14ac:dyDescent="0.25">
      <c r="A33" t="s">
        <v>157</v>
      </c>
      <c r="B33" t="s">
        <v>69</v>
      </c>
      <c r="C33" s="1">
        <v>45504</v>
      </c>
      <c r="D33">
        <f ca="1">_xlfn.DAYS(TODAY(), Pets!$C33)</f>
        <v>14</v>
      </c>
      <c r="E33" t="s">
        <v>158</v>
      </c>
      <c r="F33" t="s">
        <v>19</v>
      </c>
      <c r="G33" t="s">
        <v>64</v>
      </c>
      <c r="H33" t="s">
        <v>65</v>
      </c>
      <c r="I33" t="s">
        <v>56</v>
      </c>
      <c r="J33" t="s">
        <v>159</v>
      </c>
      <c r="K33" t="s">
        <v>2</v>
      </c>
    </row>
    <row r="34" spans="1:11" x14ac:dyDescent="0.25">
      <c r="A34" t="s">
        <v>160</v>
      </c>
      <c r="B34" t="s">
        <v>37</v>
      </c>
      <c r="C34" s="1">
        <v>45484</v>
      </c>
      <c r="D34">
        <f ca="1">_xlfn.DAYS(TODAY(), Pets!$C34)</f>
        <v>34</v>
      </c>
      <c r="E34" t="s">
        <v>161</v>
      </c>
      <c r="F34" t="s">
        <v>18</v>
      </c>
      <c r="G34" t="s">
        <v>103</v>
      </c>
      <c r="H34" t="s">
        <v>65</v>
      </c>
      <c r="I34" t="s">
        <v>96</v>
      </c>
      <c r="J34" t="s">
        <v>46</v>
      </c>
      <c r="K34" t="s">
        <v>8</v>
      </c>
    </row>
    <row r="35" spans="1:11" x14ac:dyDescent="0.25">
      <c r="A35" t="s">
        <v>162</v>
      </c>
      <c r="B35" t="s">
        <v>59</v>
      </c>
      <c r="C35" s="1">
        <v>45407</v>
      </c>
      <c r="D35">
        <f ca="1">_xlfn.DAYS(TODAY(), Pets!$C35)</f>
        <v>111</v>
      </c>
      <c r="E35" t="s">
        <v>163</v>
      </c>
      <c r="F35" t="s">
        <v>18</v>
      </c>
      <c r="G35" t="s">
        <v>164</v>
      </c>
      <c r="H35" t="s">
        <v>40</v>
      </c>
      <c r="I35" t="s">
        <v>131</v>
      </c>
      <c r="J35" t="s">
        <v>165</v>
      </c>
      <c r="K35" t="s">
        <v>8</v>
      </c>
    </row>
    <row r="36" spans="1:11" x14ac:dyDescent="0.25">
      <c r="A36" t="s">
        <v>166</v>
      </c>
      <c r="B36" t="s">
        <v>167</v>
      </c>
      <c r="C36" s="1">
        <v>45492</v>
      </c>
      <c r="D36">
        <f ca="1">_xlfn.DAYS(TODAY(), Pets!$C36)</f>
        <v>26</v>
      </c>
      <c r="E36" t="s">
        <v>168</v>
      </c>
      <c r="F36" t="s">
        <v>17</v>
      </c>
      <c r="G36" t="s">
        <v>49</v>
      </c>
      <c r="H36" t="s">
        <v>65</v>
      </c>
      <c r="I36" t="s">
        <v>169</v>
      </c>
      <c r="J36" t="s">
        <v>78</v>
      </c>
      <c r="K36" t="s">
        <v>4</v>
      </c>
    </row>
    <row r="37" spans="1:11" x14ac:dyDescent="0.25">
      <c r="A37" t="s">
        <v>170</v>
      </c>
      <c r="B37" t="s">
        <v>167</v>
      </c>
      <c r="C37" s="1">
        <v>45492</v>
      </c>
      <c r="D37">
        <f ca="1">_xlfn.DAYS(TODAY(), Pets!$C37)</f>
        <v>26</v>
      </c>
      <c r="E37" t="s">
        <v>171</v>
      </c>
      <c r="F37" t="s">
        <v>17</v>
      </c>
      <c r="G37" t="s">
        <v>64</v>
      </c>
      <c r="H37" t="s">
        <v>65</v>
      </c>
      <c r="I37" t="s">
        <v>169</v>
      </c>
      <c r="J37" t="s">
        <v>78</v>
      </c>
      <c r="K37" t="s">
        <v>4</v>
      </c>
    </row>
    <row r="38" spans="1:11" x14ac:dyDescent="0.25">
      <c r="A38" t="s">
        <v>172</v>
      </c>
      <c r="B38" t="s">
        <v>69</v>
      </c>
      <c r="C38" s="1">
        <v>45327</v>
      </c>
      <c r="D38">
        <f ca="1">_xlfn.DAYS(TODAY(), Pets!$C38)</f>
        <v>191</v>
      </c>
      <c r="E38" t="s">
        <v>173</v>
      </c>
      <c r="F38" t="s">
        <v>18</v>
      </c>
      <c r="G38" t="s">
        <v>64</v>
      </c>
      <c r="H38" t="s">
        <v>65</v>
      </c>
      <c r="I38" t="s">
        <v>41</v>
      </c>
      <c r="J38" t="s">
        <v>46</v>
      </c>
      <c r="K38" t="s">
        <v>4</v>
      </c>
    </row>
    <row r="39" spans="1:11" x14ac:dyDescent="0.25">
      <c r="A39" t="s">
        <v>174</v>
      </c>
      <c r="B39" t="s">
        <v>69</v>
      </c>
      <c r="C39" s="1">
        <v>45508</v>
      </c>
      <c r="D39">
        <f ca="1">_xlfn.DAYS(TODAY(), Pets!$C39)</f>
        <v>10</v>
      </c>
      <c r="E39" t="s">
        <v>175</v>
      </c>
      <c r="F39" t="s">
        <v>17</v>
      </c>
      <c r="G39" t="s">
        <v>39</v>
      </c>
      <c r="H39" t="s">
        <v>65</v>
      </c>
      <c r="I39" t="s">
        <v>108</v>
      </c>
      <c r="J39" t="s">
        <v>78</v>
      </c>
      <c r="K39" t="s">
        <v>8</v>
      </c>
    </row>
    <row r="40" spans="1:11" x14ac:dyDescent="0.25">
      <c r="A40" t="s">
        <v>176</v>
      </c>
      <c r="B40" t="s">
        <v>69</v>
      </c>
      <c r="C40" s="1">
        <v>45481</v>
      </c>
      <c r="D40">
        <f ca="1">_xlfn.DAYS(TODAY(), Pets!$C40)</f>
        <v>37</v>
      </c>
      <c r="E40" t="s">
        <v>177</v>
      </c>
      <c r="F40" t="s">
        <v>18</v>
      </c>
      <c r="G40" t="s">
        <v>178</v>
      </c>
      <c r="H40" t="s">
        <v>40</v>
      </c>
      <c r="I40" t="s">
        <v>179</v>
      </c>
      <c r="J40" t="s">
        <v>46</v>
      </c>
      <c r="K40" t="s">
        <v>4</v>
      </c>
    </row>
    <row r="41" spans="1:11" x14ac:dyDescent="0.25">
      <c r="A41" t="s">
        <v>180</v>
      </c>
      <c r="B41" t="s">
        <v>167</v>
      </c>
      <c r="C41" s="1">
        <v>45467</v>
      </c>
      <c r="D41">
        <f ca="1">_xlfn.DAYS(TODAY(), Pets!$C41)</f>
        <v>51</v>
      </c>
      <c r="E41" t="s">
        <v>181</v>
      </c>
      <c r="F41" t="s">
        <v>17</v>
      </c>
      <c r="G41" t="s">
        <v>39</v>
      </c>
      <c r="H41" t="s">
        <v>40</v>
      </c>
      <c r="I41" t="s">
        <v>77</v>
      </c>
      <c r="J41" t="s">
        <v>78</v>
      </c>
      <c r="K41" t="s">
        <v>8</v>
      </c>
    </row>
    <row r="42" spans="1:11" x14ac:dyDescent="0.25">
      <c r="A42" t="s">
        <v>182</v>
      </c>
      <c r="B42" t="s">
        <v>69</v>
      </c>
      <c r="C42" s="1">
        <v>45506</v>
      </c>
      <c r="D42">
        <f ca="1">_xlfn.DAYS(TODAY(), Pets!$C42)</f>
        <v>12</v>
      </c>
      <c r="E42" t="s">
        <v>183</v>
      </c>
      <c r="F42" t="s">
        <v>17</v>
      </c>
      <c r="G42" t="s">
        <v>64</v>
      </c>
      <c r="H42" t="s">
        <v>65</v>
      </c>
      <c r="I42" t="s">
        <v>56</v>
      </c>
      <c r="J42" t="s">
        <v>184</v>
      </c>
      <c r="K42" t="s">
        <v>8</v>
      </c>
    </row>
    <row r="43" spans="1:11" x14ac:dyDescent="0.25">
      <c r="A43" t="s">
        <v>185</v>
      </c>
      <c r="B43" t="s">
        <v>186</v>
      </c>
      <c r="C43" s="1">
        <v>45382</v>
      </c>
      <c r="D43">
        <f ca="1">_xlfn.DAYS(TODAY(), Pets!$C43)</f>
        <v>136</v>
      </c>
      <c r="E43" t="s">
        <v>187</v>
      </c>
      <c r="F43" t="s">
        <v>18</v>
      </c>
      <c r="G43" t="s">
        <v>64</v>
      </c>
      <c r="H43" t="s">
        <v>40</v>
      </c>
      <c r="I43" t="s">
        <v>188</v>
      </c>
      <c r="J43" t="s">
        <v>46</v>
      </c>
      <c r="K43" t="s">
        <v>4</v>
      </c>
    </row>
    <row r="44" spans="1:11" x14ac:dyDescent="0.25">
      <c r="A44" t="s">
        <v>189</v>
      </c>
      <c r="B44" t="s">
        <v>167</v>
      </c>
      <c r="C44" s="1">
        <v>45467</v>
      </c>
      <c r="D44">
        <f ca="1">_xlfn.DAYS(TODAY(), Pets!$C44)</f>
        <v>51</v>
      </c>
      <c r="E44" t="s">
        <v>190</v>
      </c>
      <c r="F44" t="s">
        <v>17</v>
      </c>
      <c r="G44" t="s">
        <v>39</v>
      </c>
      <c r="H44" t="s">
        <v>40</v>
      </c>
      <c r="I44" t="s">
        <v>77</v>
      </c>
      <c r="J44" t="s">
        <v>78</v>
      </c>
      <c r="K44" t="s">
        <v>8</v>
      </c>
    </row>
    <row r="45" spans="1:11" x14ac:dyDescent="0.25">
      <c r="A45" t="s">
        <v>191</v>
      </c>
      <c r="B45" t="s">
        <v>69</v>
      </c>
      <c r="C45" s="1">
        <v>45505</v>
      </c>
      <c r="D45">
        <f ca="1">_xlfn.DAYS(TODAY(), Pets!$C45)</f>
        <v>13</v>
      </c>
      <c r="E45" t="s">
        <v>192</v>
      </c>
      <c r="F45" t="s">
        <v>18</v>
      </c>
      <c r="G45" t="s">
        <v>39</v>
      </c>
      <c r="H45" t="s">
        <v>65</v>
      </c>
      <c r="I45" t="s">
        <v>96</v>
      </c>
      <c r="J45" t="s">
        <v>193</v>
      </c>
      <c r="K45" t="s">
        <v>4</v>
      </c>
    </row>
    <row r="46" spans="1:11" x14ac:dyDescent="0.25">
      <c r="A46" t="s">
        <v>194</v>
      </c>
      <c r="B46" t="s">
        <v>69</v>
      </c>
      <c r="C46" s="1">
        <v>45409</v>
      </c>
      <c r="D46">
        <f ca="1">_xlfn.DAYS(TODAY(), Pets!$C46)</f>
        <v>109</v>
      </c>
      <c r="E46" t="s">
        <v>195</v>
      </c>
      <c r="F46" t="s">
        <v>19</v>
      </c>
      <c r="G46" t="s">
        <v>142</v>
      </c>
      <c r="H46" t="s">
        <v>55</v>
      </c>
      <c r="I46" t="s">
        <v>156</v>
      </c>
      <c r="J46" t="s">
        <v>73</v>
      </c>
      <c r="K46" t="s">
        <v>2</v>
      </c>
    </row>
    <row r="47" spans="1:11" x14ac:dyDescent="0.25">
      <c r="A47" t="s">
        <v>196</v>
      </c>
      <c r="B47" t="s">
        <v>88</v>
      </c>
      <c r="C47" s="1">
        <v>45502</v>
      </c>
      <c r="D47">
        <f ca="1">_xlfn.DAYS(TODAY(), Pets!$C47)</f>
        <v>16</v>
      </c>
      <c r="E47" t="s">
        <v>197</v>
      </c>
      <c r="F47" t="s">
        <v>18</v>
      </c>
      <c r="G47" t="s">
        <v>49</v>
      </c>
      <c r="H47" t="s">
        <v>65</v>
      </c>
      <c r="I47" t="s">
        <v>66</v>
      </c>
      <c r="J47" t="s">
        <v>42</v>
      </c>
      <c r="K47" t="s">
        <v>8</v>
      </c>
    </row>
    <row r="48" spans="1:11" x14ac:dyDescent="0.25">
      <c r="A48" t="s">
        <v>198</v>
      </c>
      <c r="B48" t="s">
        <v>88</v>
      </c>
      <c r="C48" s="1">
        <v>45505</v>
      </c>
      <c r="D48">
        <f ca="1">_xlfn.DAYS(TODAY(), Pets!$C48)</f>
        <v>13</v>
      </c>
      <c r="E48" t="s">
        <v>199</v>
      </c>
      <c r="F48" t="s">
        <v>17</v>
      </c>
      <c r="G48" t="s">
        <v>39</v>
      </c>
      <c r="H48" t="s">
        <v>65</v>
      </c>
      <c r="I48" t="s">
        <v>99</v>
      </c>
      <c r="J48" t="s">
        <v>78</v>
      </c>
      <c r="K48" t="s">
        <v>8</v>
      </c>
    </row>
    <row r="49" spans="1:11" x14ac:dyDescent="0.25">
      <c r="A49" t="s">
        <v>200</v>
      </c>
      <c r="B49" t="s">
        <v>88</v>
      </c>
      <c r="C49" s="1">
        <v>45488</v>
      </c>
      <c r="D49">
        <f ca="1">_xlfn.DAYS(TODAY(), Pets!$C49)</f>
        <v>30</v>
      </c>
      <c r="E49" t="s">
        <v>201</v>
      </c>
      <c r="F49" t="s">
        <v>17</v>
      </c>
      <c r="G49" t="s">
        <v>202</v>
      </c>
      <c r="H49" t="s">
        <v>55</v>
      </c>
      <c r="I49" t="s">
        <v>169</v>
      </c>
      <c r="J49" t="s">
        <v>78</v>
      </c>
      <c r="K49" t="s">
        <v>4</v>
      </c>
    </row>
    <row r="50" spans="1:11" x14ac:dyDescent="0.25">
      <c r="A50" t="s">
        <v>203</v>
      </c>
      <c r="B50" t="s">
        <v>88</v>
      </c>
      <c r="C50" s="1">
        <v>45506</v>
      </c>
      <c r="D50">
        <f ca="1">_xlfn.DAYS(TODAY(), Pets!$C50)</f>
        <v>12</v>
      </c>
      <c r="E50" t="s">
        <v>204</v>
      </c>
      <c r="F50" t="s">
        <v>17</v>
      </c>
      <c r="G50" t="s">
        <v>64</v>
      </c>
      <c r="H50" t="s">
        <v>65</v>
      </c>
      <c r="I50" t="s">
        <v>108</v>
      </c>
      <c r="J50" t="s">
        <v>78</v>
      </c>
      <c r="K50" t="s">
        <v>4</v>
      </c>
    </row>
    <row r="51" spans="1:11" x14ac:dyDescent="0.25">
      <c r="A51" t="s">
        <v>205</v>
      </c>
      <c r="B51" t="s">
        <v>88</v>
      </c>
      <c r="C51" s="1">
        <v>45469</v>
      </c>
      <c r="D51">
        <f ca="1">_xlfn.DAYS(TODAY(), Pets!$C51)</f>
        <v>49</v>
      </c>
      <c r="E51" t="s">
        <v>206</v>
      </c>
      <c r="F51" t="s">
        <v>17</v>
      </c>
      <c r="G51" t="s">
        <v>39</v>
      </c>
      <c r="H51" t="s">
        <v>55</v>
      </c>
      <c r="I51" t="s">
        <v>188</v>
      </c>
      <c r="J51" t="s">
        <v>78</v>
      </c>
      <c r="K51" t="s">
        <v>8</v>
      </c>
    </row>
    <row r="52" spans="1:11" x14ac:dyDescent="0.25">
      <c r="A52" t="s">
        <v>207</v>
      </c>
      <c r="B52" t="s">
        <v>88</v>
      </c>
      <c r="C52" s="1">
        <v>45475</v>
      </c>
      <c r="D52">
        <f ca="1">_xlfn.DAYS(TODAY(), Pets!$C52)</f>
        <v>43</v>
      </c>
      <c r="E52" t="s">
        <v>208</v>
      </c>
      <c r="F52" t="s">
        <v>18</v>
      </c>
      <c r="G52" t="s">
        <v>148</v>
      </c>
      <c r="H52" t="s">
        <v>65</v>
      </c>
      <c r="I52" t="s">
        <v>209</v>
      </c>
      <c r="J52" t="s">
        <v>46</v>
      </c>
      <c r="K52" t="s">
        <v>4</v>
      </c>
    </row>
    <row r="53" spans="1:11" x14ac:dyDescent="0.25">
      <c r="A53" t="s">
        <v>210</v>
      </c>
      <c r="B53" t="s">
        <v>37</v>
      </c>
      <c r="C53" s="1">
        <v>45500</v>
      </c>
      <c r="D53">
        <f ca="1">_xlfn.DAYS(TODAY(), Pets!$C53)</f>
        <v>18</v>
      </c>
      <c r="E53" t="s">
        <v>211</v>
      </c>
      <c r="F53" t="s">
        <v>17</v>
      </c>
      <c r="G53" t="s">
        <v>45</v>
      </c>
      <c r="H53" t="s">
        <v>65</v>
      </c>
      <c r="I53" t="s">
        <v>99</v>
      </c>
      <c r="J53" t="s">
        <v>184</v>
      </c>
      <c r="K53" t="s">
        <v>8</v>
      </c>
    </row>
    <row r="54" spans="1:11" x14ac:dyDescent="0.25">
      <c r="A54" t="s">
        <v>212</v>
      </c>
      <c r="B54" t="s">
        <v>69</v>
      </c>
      <c r="C54" s="1">
        <v>45504</v>
      </c>
      <c r="D54">
        <f ca="1">_xlfn.DAYS(TODAY(), Pets!$C54)</f>
        <v>14</v>
      </c>
      <c r="E54" t="s">
        <v>213</v>
      </c>
      <c r="F54" t="s">
        <v>19</v>
      </c>
      <c r="G54" t="s">
        <v>39</v>
      </c>
      <c r="H54" t="s">
        <v>65</v>
      </c>
      <c r="I54" t="s">
        <v>96</v>
      </c>
      <c r="J54" t="s">
        <v>86</v>
      </c>
      <c r="K54" t="s">
        <v>6</v>
      </c>
    </row>
    <row r="55" spans="1:11" x14ac:dyDescent="0.25">
      <c r="A55" t="s">
        <v>214</v>
      </c>
      <c r="B55" t="s">
        <v>69</v>
      </c>
      <c r="C55" s="1">
        <v>45504</v>
      </c>
      <c r="D55">
        <f ca="1">_xlfn.DAYS(TODAY(), Pets!$C55)</f>
        <v>14</v>
      </c>
      <c r="E55" t="s">
        <v>215</v>
      </c>
      <c r="F55" t="s">
        <v>19</v>
      </c>
      <c r="G55" t="s">
        <v>39</v>
      </c>
      <c r="H55" t="s">
        <v>65</v>
      </c>
      <c r="I55" t="s">
        <v>66</v>
      </c>
      <c r="J55" t="s">
        <v>86</v>
      </c>
      <c r="K55" t="s">
        <v>6</v>
      </c>
    </row>
    <row r="56" spans="1:11" x14ac:dyDescent="0.25">
      <c r="A56" t="s">
        <v>216</v>
      </c>
      <c r="B56" t="s">
        <v>37</v>
      </c>
      <c r="C56" s="1">
        <v>45511</v>
      </c>
      <c r="D56">
        <f ca="1">_xlfn.DAYS(TODAY(), Pets!$C56)</f>
        <v>7</v>
      </c>
      <c r="E56" t="s">
        <v>217</v>
      </c>
      <c r="F56" t="s">
        <v>18</v>
      </c>
      <c r="G56" t="s">
        <v>64</v>
      </c>
      <c r="H56" t="s">
        <v>65</v>
      </c>
      <c r="I56" t="s">
        <v>96</v>
      </c>
      <c r="J56" t="s">
        <v>42</v>
      </c>
      <c r="K56" t="s">
        <v>4</v>
      </c>
    </row>
    <row r="57" spans="1:11" x14ac:dyDescent="0.25">
      <c r="A57" t="s">
        <v>218</v>
      </c>
      <c r="B57" t="s">
        <v>219</v>
      </c>
      <c r="C57" s="1">
        <v>45436</v>
      </c>
      <c r="D57">
        <f ca="1">_xlfn.DAYS(TODAY(), Pets!$C57)</f>
        <v>82</v>
      </c>
      <c r="E57" t="s">
        <v>220</v>
      </c>
      <c r="F57" t="s">
        <v>18</v>
      </c>
      <c r="G57" t="s">
        <v>64</v>
      </c>
      <c r="H57" t="s">
        <v>65</v>
      </c>
      <c r="I57" t="s">
        <v>66</v>
      </c>
      <c r="J57" t="s">
        <v>46</v>
      </c>
      <c r="K57" t="s">
        <v>8</v>
      </c>
    </row>
    <row r="58" spans="1:11" x14ac:dyDescent="0.25">
      <c r="A58" t="s">
        <v>221</v>
      </c>
      <c r="B58" t="s">
        <v>59</v>
      </c>
      <c r="C58" s="1">
        <v>45478</v>
      </c>
      <c r="D58">
        <f ca="1">_xlfn.DAYS(TODAY(), Pets!$C58)</f>
        <v>40</v>
      </c>
      <c r="E58" t="s">
        <v>222</v>
      </c>
      <c r="F58" t="s">
        <v>18</v>
      </c>
      <c r="G58" t="s">
        <v>130</v>
      </c>
      <c r="H58" t="s">
        <v>65</v>
      </c>
      <c r="I58" t="s">
        <v>223</v>
      </c>
      <c r="J58" t="s">
        <v>224</v>
      </c>
      <c r="K58" t="s">
        <v>8</v>
      </c>
    </row>
    <row r="59" spans="1:11" x14ac:dyDescent="0.25">
      <c r="A59" t="s">
        <v>225</v>
      </c>
      <c r="B59" t="s">
        <v>69</v>
      </c>
      <c r="C59" s="1">
        <v>45515</v>
      </c>
      <c r="D59">
        <f ca="1">_xlfn.DAYS(TODAY(), Pets!$C59)</f>
        <v>3</v>
      </c>
      <c r="E59" t="s">
        <v>226</v>
      </c>
      <c r="F59" t="s">
        <v>19</v>
      </c>
      <c r="G59" t="s">
        <v>76</v>
      </c>
      <c r="H59" t="s">
        <v>65</v>
      </c>
      <c r="I59" t="s">
        <v>72</v>
      </c>
      <c r="J59" t="s">
        <v>73</v>
      </c>
      <c r="K59" t="s">
        <v>6</v>
      </c>
    </row>
    <row r="60" spans="1:11" x14ac:dyDescent="0.25">
      <c r="A60" t="s">
        <v>227</v>
      </c>
      <c r="B60" t="s">
        <v>59</v>
      </c>
      <c r="C60" s="1">
        <v>45515</v>
      </c>
      <c r="D60">
        <f ca="1">_xlfn.DAYS(TODAY(), Pets!$C60)</f>
        <v>3</v>
      </c>
      <c r="E60" t="s">
        <v>228</v>
      </c>
      <c r="F60" t="s">
        <v>18</v>
      </c>
      <c r="G60" t="s">
        <v>229</v>
      </c>
      <c r="H60" t="s">
        <v>40</v>
      </c>
      <c r="I60" t="s">
        <v>96</v>
      </c>
      <c r="J60" t="s">
        <v>230</v>
      </c>
      <c r="K60" t="s">
        <v>8</v>
      </c>
    </row>
    <row r="61" spans="1:11" x14ac:dyDescent="0.25">
      <c r="A61" t="s">
        <v>231</v>
      </c>
      <c r="B61" t="s">
        <v>69</v>
      </c>
      <c r="C61" s="1">
        <v>45505</v>
      </c>
      <c r="D61">
        <f ca="1">_xlfn.DAYS(TODAY(), Pets!$C61)</f>
        <v>13</v>
      </c>
      <c r="E61" t="s">
        <v>232</v>
      </c>
      <c r="F61" t="s">
        <v>17</v>
      </c>
      <c r="G61" t="s">
        <v>54</v>
      </c>
      <c r="H61" t="s">
        <v>55</v>
      </c>
      <c r="I61" t="s">
        <v>77</v>
      </c>
      <c r="J61" t="s">
        <v>78</v>
      </c>
      <c r="K61" t="s">
        <v>8</v>
      </c>
    </row>
    <row r="62" spans="1:11" x14ac:dyDescent="0.25">
      <c r="A62" t="s">
        <v>233</v>
      </c>
      <c r="B62" t="s">
        <v>69</v>
      </c>
      <c r="C62" s="1">
        <v>45482</v>
      </c>
      <c r="D62">
        <f ca="1">_xlfn.DAYS(TODAY(), Pets!$C62)</f>
        <v>36</v>
      </c>
      <c r="E62" t="s">
        <v>234</v>
      </c>
      <c r="F62" t="s">
        <v>17</v>
      </c>
      <c r="G62" t="s">
        <v>49</v>
      </c>
      <c r="H62" t="s">
        <v>65</v>
      </c>
      <c r="I62" t="s">
        <v>119</v>
      </c>
      <c r="J62" t="s">
        <v>78</v>
      </c>
      <c r="K62" t="s">
        <v>4</v>
      </c>
    </row>
    <row r="63" spans="1:11" x14ac:dyDescent="0.25">
      <c r="A63" t="s">
        <v>235</v>
      </c>
      <c r="B63" t="s">
        <v>186</v>
      </c>
      <c r="C63" s="1">
        <v>45268</v>
      </c>
      <c r="D63">
        <f ca="1">_xlfn.DAYS(TODAY(), Pets!$C63)</f>
        <v>250</v>
      </c>
      <c r="E63" t="s">
        <v>236</v>
      </c>
      <c r="F63" t="s">
        <v>18</v>
      </c>
      <c r="G63" t="s">
        <v>64</v>
      </c>
      <c r="H63" t="s">
        <v>65</v>
      </c>
      <c r="I63" t="s">
        <v>131</v>
      </c>
      <c r="J63" t="s">
        <v>42</v>
      </c>
      <c r="K63" t="s">
        <v>4</v>
      </c>
    </row>
    <row r="64" spans="1:11" x14ac:dyDescent="0.25">
      <c r="A64" t="s">
        <v>237</v>
      </c>
      <c r="B64" t="s">
        <v>69</v>
      </c>
      <c r="C64" s="1">
        <v>45503</v>
      </c>
      <c r="D64">
        <f ca="1">_xlfn.DAYS(TODAY(), Pets!$C64)</f>
        <v>15</v>
      </c>
      <c r="E64" t="s">
        <v>238</v>
      </c>
      <c r="F64" t="s">
        <v>17</v>
      </c>
      <c r="G64" t="s">
        <v>92</v>
      </c>
      <c r="H64" t="s">
        <v>40</v>
      </c>
      <c r="I64" t="s">
        <v>77</v>
      </c>
      <c r="J64" t="s">
        <v>78</v>
      </c>
      <c r="K64" t="s">
        <v>8</v>
      </c>
    </row>
    <row r="65" spans="1:11" x14ac:dyDescent="0.25">
      <c r="A65" t="s">
        <v>239</v>
      </c>
      <c r="B65" t="s">
        <v>69</v>
      </c>
      <c r="C65" s="1">
        <v>45511</v>
      </c>
      <c r="D65">
        <f ca="1">_xlfn.DAYS(TODAY(), Pets!$C65)</f>
        <v>7</v>
      </c>
      <c r="E65" t="s">
        <v>240</v>
      </c>
      <c r="F65" t="s">
        <v>17</v>
      </c>
      <c r="G65" t="s">
        <v>92</v>
      </c>
      <c r="H65" t="s">
        <v>55</v>
      </c>
      <c r="I65" t="s">
        <v>241</v>
      </c>
      <c r="J65" t="s">
        <v>242</v>
      </c>
      <c r="K65" t="s">
        <v>4</v>
      </c>
    </row>
    <row r="66" spans="1:11" x14ac:dyDescent="0.25">
      <c r="A66" t="s">
        <v>243</v>
      </c>
      <c r="B66" t="s">
        <v>59</v>
      </c>
      <c r="C66" s="1">
        <v>45493</v>
      </c>
      <c r="D66">
        <f ca="1">_xlfn.DAYS(TODAY(), Pets!$C66)</f>
        <v>25</v>
      </c>
      <c r="E66" t="s">
        <v>244</v>
      </c>
      <c r="F66" t="s">
        <v>17</v>
      </c>
      <c r="G66" t="s">
        <v>245</v>
      </c>
      <c r="H66" t="s">
        <v>55</v>
      </c>
      <c r="I66" t="s">
        <v>246</v>
      </c>
      <c r="J66" t="s">
        <v>78</v>
      </c>
      <c r="K66" t="s">
        <v>8</v>
      </c>
    </row>
    <row r="67" spans="1:11" x14ac:dyDescent="0.25">
      <c r="A67" t="s">
        <v>247</v>
      </c>
      <c r="B67" t="s">
        <v>59</v>
      </c>
      <c r="C67" s="1">
        <v>45493</v>
      </c>
      <c r="D67">
        <f ca="1">_xlfn.DAYS(TODAY(), Pets!$C67)</f>
        <v>25</v>
      </c>
      <c r="E67" t="s">
        <v>248</v>
      </c>
      <c r="F67" t="s">
        <v>17</v>
      </c>
      <c r="G67" t="s">
        <v>249</v>
      </c>
      <c r="H67" t="s">
        <v>55</v>
      </c>
      <c r="I67" t="s">
        <v>246</v>
      </c>
      <c r="J67" t="s">
        <v>78</v>
      </c>
      <c r="K67" t="s">
        <v>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6692B-B92A-40ED-8654-8215D1D529F7}">
  <dimension ref="A1:J5"/>
  <sheetViews>
    <sheetView workbookViewId="0"/>
  </sheetViews>
  <sheetFormatPr defaultRowHeight="15" x14ac:dyDescent="0.25"/>
  <cols>
    <col min="7" max="7" width="11.28515625" bestFit="1" customWidth="1"/>
  </cols>
  <sheetData>
    <row r="1" spans="1:10" x14ac:dyDescent="0.25">
      <c r="A1" t="s">
        <v>250</v>
      </c>
      <c r="B1" t="s">
        <v>12</v>
      </c>
      <c r="C1" t="s">
        <v>20</v>
      </c>
      <c r="D1" t="s">
        <v>13</v>
      </c>
      <c r="E1" t="s">
        <v>14</v>
      </c>
      <c r="F1" t="s">
        <v>15</v>
      </c>
      <c r="G1" t="s">
        <v>21</v>
      </c>
      <c r="H1" t="s">
        <v>22</v>
      </c>
      <c r="I1" t="s">
        <v>23</v>
      </c>
      <c r="J1" t="s">
        <v>24</v>
      </c>
    </row>
    <row r="2" spans="1:10" x14ac:dyDescent="0.25">
      <c r="A2" t="s">
        <v>16</v>
      </c>
      <c r="B2">
        <v>192</v>
      </c>
      <c r="C2">
        <v>85</v>
      </c>
      <c r="D2">
        <v>0</v>
      </c>
      <c r="E2">
        <v>12.5</v>
      </c>
      <c r="F2">
        <v>12.5</v>
      </c>
      <c r="G2">
        <v>0</v>
      </c>
      <c r="H2">
        <v>70</v>
      </c>
      <c r="I2">
        <v>0</v>
      </c>
      <c r="J2">
        <v>0</v>
      </c>
    </row>
    <row r="3" spans="1:10" x14ac:dyDescent="0.25">
      <c r="A3" t="s">
        <v>17</v>
      </c>
      <c r="B3">
        <v>225</v>
      </c>
      <c r="C3">
        <v>160</v>
      </c>
      <c r="D3">
        <v>150</v>
      </c>
      <c r="E3">
        <v>22</v>
      </c>
      <c r="F3">
        <v>36</v>
      </c>
      <c r="G3">
        <v>348</v>
      </c>
      <c r="H3">
        <v>25</v>
      </c>
      <c r="I3">
        <v>15</v>
      </c>
      <c r="J3">
        <v>28</v>
      </c>
    </row>
    <row r="4" spans="1:10" x14ac:dyDescent="0.25">
      <c r="A4" t="s">
        <v>18</v>
      </c>
      <c r="B4">
        <v>300</v>
      </c>
      <c r="C4">
        <v>225</v>
      </c>
      <c r="D4">
        <v>0</v>
      </c>
      <c r="E4">
        <v>37</v>
      </c>
      <c r="F4">
        <v>60</v>
      </c>
      <c r="G4">
        <v>516</v>
      </c>
      <c r="H4">
        <v>25</v>
      </c>
      <c r="I4">
        <v>15</v>
      </c>
      <c r="J4">
        <v>28</v>
      </c>
    </row>
    <row r="5" spans="1:10" x14ac:dyDescent="0.25">
      <c r="A5" t="s">
        <v>19</v>
      </c>
      <c r="B5">
        <v>45</v>
      </c>
      <c r="C5">
        <v>70</v>
      </c>
      <c r="D5">
        <v>144</v>
      </c>
      <c r="E5">
        <v>30</v>
      </c>
      <c r="F5">
        <v>15</v>
      </c>
      <c r="G5">
        <v>0</v>
      </c>
      <c r="H5">
        <v>70</v>
      </c>
      <c r="I5">
        <v>0</v>
      </c>
      <c r="J5">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5C181-6304-407A-9BAA-4919C1E248E6}">
  <dimension ref="A1:B6"/>
  <sheetViews>
    <sheetView workbookViewId="0"/>
  </sheetViews>
  <sheetFormatPr defaultRowHeight="15" x14ac:dyDescent="0.25"/>
  <cols>
    <col min="1" max="1" width="11.42578125" customWidth="1"/>
    <col min="2" max="2" width="13.7109375" bestFit="1" customWidth="1"/>
  </cols>
  <sheetData>
    <row r="1" spans="1:2" x14ac:dyDescent="0.25">
      <c r="A1" t="s">
        <v>0</v>
      </c>
      <c r="B1" t="s">
        <v>1</v>
      </c>
    </row>
    <row r="2" spans="1:2" x14ac:dyDescent="0.25">
      <c r="A2" t="s">
        <v>2</v>
      </c>
      <c r="B2" t="s">
        <v>3</v>
      </c>
    </row>
    <row r="3" spans="1:2" x14ac:dyDescent="0.25">
      <c r="A3" t="s">
        <v>4</v>
      </c>
      <c r="B3" t="s">
        <v>5</v>
      </c>
    </row>
    <row r="4" spans="1:2" x14ac:dyDescent="0.25">
      <c r="A4" t="s">
        <v>6</v>
      </c>
      <c r="B4" t="s">
        <v>7</v>
      </c>
    </row>
    <row r="5" spans="1:2" x14ac:dyDescent="0.25">
      <c r="A5" t="s">
        <v>8</v>
      </c>
      <c r="B5" t="s">
        <v>9</v>
      </c>
    </row>
    <row r="6" spans="1:2" x14ac:dyDescent="0.25">
      <c r="A6" t="s">
        <v>10</v>
      </c>
      <c r="B6"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Dashboard</vt:lpstr>
      <vt:lpstr>Pets</vt:lpstr>
      <vt:lpstr>Costs</vt:lpstr>
      <vt:lpstr>Sex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 l</dc:creator>
  <cp:lastModifiedBy>o l</cp:lastModifiedBy>
  <dcterms:created xsi:type="dcterms:W3CDTF">2024-08-13T23:15:27Z</dcterms:created>
  <dcterms:modified xsi:type="dcterms:W3CDTF">2024-08-14T16:02:34Z</dcterms:modified>
</cp:coreProperties>
</file>